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.ghumaan\AppData\Local\Microsoft\Windows\INetCache\Content.Outlook\XSEQ0DMI\"/>
    </mc:Choice>
  </mc:AlternateContent>
  <xr:revisionPtr revIDLastSave="0" documentId="13_ncr:1_{2BDDD007-B740-4198-8506-6B55CF40F03B}" xr6:coauthVersionLast="47" xr6:coauthVersionMax="47" xr10:uidLastSave="{00000000-0000-0000-0000-000000000000}"/>
  <bookViews>
    <workbookView xWindow="-28920" yWindow="-120" windowWidth="29040" windowHeight="15990" tabRatio="906" xr2:uid="{00000000-000D-0000-FFFF-FFFF00000000}"/>
  </bookViews>
  <sheets>
    <sheet name="Property List" sheetId="41" r:id="rId1"/>
  </sheets>
  <definedNames>
    <definedName name="_xlnm._FilterDatabase" localSheetId="0" hidden="1">'Property List'!$A$8:$I$347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'Property List'!$A$1:$I$358</definedName>
    <definedName name="_xlnm.Print_Titles" localSheetId="0">'Property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1" i="41" l="1"/>
  <c r="I223" i="41"/>
  <c r="I224" i="41"/>
  <c r="I347" i="41" l="1"/>
  <c r="I352" i="41"/>
  <c r="I354" i="41" l="1"/>
  <c r="H215" i="41" l="1"/>
  <c r="H213" i="41"/>
  <c r="H217" i="41"/>
  <c r="H214" i="41"/>
  <c r="H216" i="41"/>
  <c r="H222" i="41"/>
  <c r="H312" i="41"/>
  <c r="H279" i="41"/>
  <c r="H307" i="41"/>
  <c r="H247" i="41"/>
  <c r="H249" i="41"/>
  <c r="H239" i="41"/>
  <c r="H228" i="41"/>
  <c r="H290" i="41"/>
  <c r="H245" i="41"/>
  <c r="H230" i="41"/>
  <c r="H238" i="41"/>
  <c r="H231" i="41"/>
  <c r="H258" i="41"/>
  <c r="H240" i="41"/>
  <c r="H229" i="41"/>
  <c r="H233" i="41"/>
  <c r="H313" i="41"/>
  <c r="H308" i="41"/>
  <c r="H288" i="41"/>
  <c r="H246" i="41"/>
  <c r="H232" i="41"/>
  <c r="H250" i="41"/>
  <c r="H248" i="41"/>
  <c r="H241" i="41"/>
  <c r="H220" i="41"/>
  <c r="H221" i="41"/>
  <c r="H223" i="41"/>
  <c r="H224" i="41"/>
  <c r="H314" i="41"/>
  <c r="H315" i="41"/>
  <c r="H347" i="41"/>
  <c r="H345" i="41"/>
  <c r="H344" i="41"/>
  <c r="H346" i="41"/>
  <c r="H9" i="41"/>
  <c r="H350" i="41"/>
  <c r="H351" i="41"/>
  <c r="H83" i="41"/>
  <c r="H324" i="41"/>
  <c r="H139" i="41"/>
  <c r="H46" i="41"/>
  <c r="H19" i="41"/>
  <c r="H201" i="41"/>
  <c r="H326" i="41"/>
  <c r="H85" i="41"/>
  <c r="H147" i="41"/>
  <c r="H44" i="41"/>
  <c r="H56" i="41"/>
  <c r="H97" i="41"/>
  <c r="H172" i="41"/>
  <c r="H25" i="41"/>
  <c r="H168" i="41"/>
  <c r="H133" i="41"/>
  <c r="H81" i="41"/>
  <c r="H114" i="41"/>
  <c r="H283" i="41"/>
  <c r="H47" i="41"/>
  <c r="H294" i="41"/>
  <c r="H268" i="41"/>
  <c r="H298" i="41"/>
  <c r="H299" i="41"/>
  <c r="H43" i="41"/>
  <c r="H80" i="41"/>
  <c r="H42" i="41"/>
  <c r="H188" i="41"/>
  <c r="H51" i="41"/>
  <c r="H66" i="41"/>
  <c r="H292" i="41"/>
  <c r="H285" i="41"/>
  <c r="H289" i="41"/>
  <c r="H205" i="41"/>
  <c r="H136" i="41"/>
  <c r="H303" i="41"/>
  <c r="H301" i="41"/>
  <c r="H153" i="41"/>
  <c r="H252" i="41"/>
  <c r="H316" i="41"/>
  <c r="H128" i="41"/>
  <c r="H264" i="41"/>
  <c r="H138" i="41"/>
  <c r="H71" i="41"/>
  <c r="H257" i="41"/>
  <c r="H305" i="41"/>
  <c r="H243" i="41"/>
  <c r="H52" i="41"/>
  <c r="H156" i="41"/>
  <c r="H265" i="41"/>
  <c r="H317" i="41"/>
  <c r="H339" i="41"/>
  <c r="H343" i="41"/>
  <c r="H340" i="41"/>
  <c r="H342" i="41"/>
  <c r="H341" i="41"/>
  <c r="H352" i="41"/>
  <c r="H117" i="41"/>
  <c r="H121" i="41"/>
  <c r="H118" i="41"/>
  <c r="H53" i="41"/>
  <c r="H152" i="41"/>
  <c r="H166" i="41"/>
  <c r="H99" i="41"/>
  <c r="H154" i="41"/>
  <c r="H49" i="41"/>
  <c r="H325" i="41"/>
  <c r="H105" i="41"/>
  <c r="H206" i="41"/>
  <c r="H211" i="41"/>
  <c r="H17" i="41"/>
  <c r="H219" i="41"/>
  <c r="H259" i="41"/>
  <c r="H174" i="41"/>
  <c r="H109" i="41"/>
  <c r="H157" i="41"/>
  <c r="H65" i="41"/>
  <c r="H132" i="41"/>
  <c r="H267" i="41"/>
  <c r="H278" i="41"/>
  <c r="H108" i="41"/>
  <c r="H91" i="41"/>
  <c r="H271" i="41"/>
  <c r="H93" i="41"/>
  <c r="H98" i="41"/>
  <c r="H281" i="41"/>
  <c r="H319" i="41"/>
  <c r="H256" i="41"/>
  <c r="H38" i="41"/>
  <c r="H131" i="41"/>
  <c r="H322" i="41"/>
  <c r="H155" i="41"/>
  <c r="H112" i="41"/>
  <c r="H333" i="41"/>
  <c r="H123" i="41"/>
  <c r="H26" i="41"/>
  <c r="H263" i="41"/>
  <c r="H297" i="41"/>
  <c r="H23" i="41"/>
  <c r="H183" i="41"/>
  <c r="H270" i="41"/>
  <c r="H234" i="41"/>
  <c r="H11" i="41"/>
  <c r="H327" i="41"/>
  <c r="H41" i="41"/>
  <c r="H181" i="41"/>
  <c r="H104" i="41"/>
  <c r="H122" i="41"/>
  <c r="H302" i="41"/>
  <c r="H146" i="41"/>
  <c r="H72" i="41"/>
  <c r="H242" i="41"/>
  <c r="H300" i="41"/>
  <c r="H127" i="41"/>
  <c r="H12" i="41"/>
  <c r="H87" i="41"/>
  <c r="H170" i="41"/>
  <c r="H328" i="41"/>
  <c r="H149" i="41"/>
  <c r="H148" i="41"/>
  <c r="H37" i="41"/>
  <c r="H90" i="41"/>
  <c r="H10" i="41"/>
  <c r="H191" i="41"/>
  <c r="H276" i="41"/>
  <c r="H68" i="41"/>
  <c r="H318" i="41"/>
  <c r="H196" i="41"/>
  <c r="H291" i="41"/>
  <c r="H169" i="41"/>
  <c r="H134" i="41"/>
  <c r="H130" i="41"/>
  <c r="H184" i="41"/>
  <c r="H277" i="41"/>
  <c r="H334" i="41"/>
  <c r="H244" i="41"/>
  <c r="H150" i="41"/>
  <c r="H88" i="41"/>
  <c r="H30" i="41"/>
  <c r="H14" i="41"/>
  <c r="H218" i="41"/>
  <c r="H212" i="41"/>
  <c r="H202" i="41"/>
  <c r="H78" i="41"/>
  <c r="H50" i="41"/>
  <c r="H137" i="41"/>
  <c r="H102" i="41"/>
  <c r="H207" i="41"/>
  <c r="H59" i="41"/>
  <c r="H329" i="41"/>
  <c r="H193" i="41"/>
  <c r="H22" i="41"/>
  <c r="H113" i="41"/>
  <c r="H199" i="41"/>
  <c r="H58" i="41"/>
  <c r="H186" i="41"/>
  <c r="H82" i="41"/>
  <c r="H197" i="41"/>
  <c r="H295" i="41"/>
  <c r="H204" i="41"/>
  <c r="H145" i="41"/>
  <c r="H274" i="41"/>
  <c r="H45" i="41"/>
  <c r="H335" i="41"/>
  <c r="H27" i="41"/>
  <c r="H124" i="41"/>
  <c r="H173" i="41"/>
  <c r="H144" i="41"/>
  <c r="H192" i="41"/>
  <c r="H287" i="41"/>
  <c r="H35" i="41"/>
  <c r="H269" i="41"/>
  <c r="H24" i="41"/>
  <c r="H236" i="41"/>
  <c r="H208" i="41"/>
  <c r="H321" i="41"/>
  <c r="H280" i="41"/>
  <c r="H31" i="41"/>
  <c r="H320" i="41"/>
  <c r="H16" i="41"/>
  <c r="H140" i="41"/>
  <c r="H106" i="41"/>
  <c r="H54" i="41"/>
  <c r="H253" i="41"/>
  <c r="H73" i="41"/>
  <c r="H182" i="41"/>
  <c r="H185" i="41"/>
  <c r="H111" i="41"/>
  <c r="H161" i="41"/>
  <c r="H311" i="41"/>
  <c r="H309" i="41"/>
  <c r="H40" i="41"/>
  <c r="H76" i="41"/>
  <c r="H235" i="41"/>
  <c r="H331" i="41"/>
  <c r="H29" i="41"/>
  <c r="H225" i="41"/>
  <c r="H36" i="41"/>
  <c r="H33" i="41"/>
  <c r="H210" i="41"/>
  <c r="H310" i="41"/>
  <c r="H273" i="41"/>
  <c r="H323" i="41"/>
  <c r="H254" i="41"/>
  <c r="H260" i="41"/>
  <c r="H92" i="41"/>
  <c r="H63" i="41"/>
  <c r="H171" i="41"/>
  <c r="H141" i="41"/>
  <c r="H330" i="41"/>
  <c r="H115" i="41"/>
  <c r="H151" i="41"/>
  <c r="H286" i="41"/>
  <c r="H86" i="41"/>
  <c r="H190" i="41"/>
  <c r="H338" i="41"/>
  <c r="H18" i="41"/>
  <c r="H306" i="41"/>
  <c r="H142" i="41"/>
  <c r="H237" i="41"/>
  <c r="H62" i="41"/>
  <c r="H74" i="41"/>
  <c r="H28" i="41"/>
  <c r="H180" i="41"/>
  <c r="H15" i="41"/>
  <c r="H284" i="41"/>
  <c r="H103" i="41"/>
  <c r="H189" i="41"/>
  <c r="H266" i="41"/>
  <c r="H129" i="41"/>
  <c r="H13" i="41"/>
  <c r="H195" i="41"/>
  <c r="H282" i="41"/>
  <c r="H135" i="41"/>
  <c r="H110" i="41"/>
  <c r="H162" i="41"/>
  <c r="H107" i="41"/>
  <c r="H176" i="41"/>
  <c r="H79" i="41"/>
  <c r="H165" i="41"/>
  <c r="H187" i="41"/>
  <c r="H179" i="41"/>
  <c r="H60" i="41"/>
  <c r="H77" i="41"/>
  <c r="H94" i="41"/>
  <c r="H304" i="41"/>
  <c r="H34" i="41"/>
  <c r="H167" i="41"/>
  <c r="H159" i="41"/>
  <c r="H95" i="41"/>
  <c r="H143" i="41"/>
  <c r="H55" i="41"/>
  <c r="H160" i="41"/>
  <c r="H262" i="41"/>
  <c r="H332" i="41"/>
  <c r="H101" i="41"/>
  <c r="H164" i="41"/>
  <c r="H67" i="41"/>
  <c r="H226" i="41"/>
  <c r="H272" i="41"/>
  <c r="H89" i="41"/>
  <c r="H200" i="41"/>
  <c r="H48" i="41"/>
  <c r="H75" i="41"/>
  <c r="H69" i="41"/>
  <c r="H119" i="41"/>
  <c r="H261" i="41"/>
  <c r="H293" i="41"/>
  <c r="H120" i="41"/>
  <c r="H209" i="41"/>
  <c r="H116" i="41"/>
  <c r="H61" i="41"/>
  <c r="H96" i="41"/>
  <c r="H194" i="41"/>
  <c r="H255" i="41"/>
  <c r="H177" i="41"/>
  <c r="H178" i="41"/>
  <c r="H336" i="41"/>
  <c r="H251" i="41"/>
  <c r="H275" i="41"/>
  <c r="H158" i="41"/>
  <c r="H163" i="41"/>
  <c r="H337" i="41"/>
  <c r="H125" i="41"/>
  <c r="H57" i="41"/>
  <c r="H296" i="41"/>
  <c r="H64" i="41"/>
  <c r="H198" i="41"/>
  <c r="H20" i="41"/>
  <c r="H39" i="41"/>
  <c r="H32" i="41"/>
  <c r="H175" i="41"/>
  <c r="H227" i="41"/>
  <c r="H126" i="41"/>
  <c r="H84" i="41"/>
  <c r="H100" i="41"/>
  <c r="H70" i="41"/>
  <c r="H203" i="41"/>
  <c r="H21" i="41"/>
  <c r="H354" i="41" l="1"/>
</calcChain>
</file>

<file path=xl/sharedStrings.xml><?xml version="1.0" encoding="utf-8"?>
<sst xmlns="http://schemas.openxmlformats.org/spreadsheetml/2006/main" count="1416" uniqueCount="484">
  <si>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</si>
  <si>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</si>
  <si>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</si>
  <si>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</si>
  <si>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</si>
  <si>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</si>
  <si>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</si>
  <si>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</si>
  <si>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</si>
  <si>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</si>
  <si>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</si>
  <si>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 xml:space="preserve">1959-1999 Marine Drive S. E. 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</si>
  <si>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</si>
  <si>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</si>
  <si>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</si>
  <si>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</si>
  <si>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</si>
  <si>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</si>
  <si>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</si>
  <si>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5200 Lakeshore Road</t>
  </si>
  <si>
    <t>City</t>
  </si>
  <si>
    <t>Province</t>
  </si>
  <si>
    <t>London</t>
  </si>
  <si>
    <t>Mississauga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</si>
  <si>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</si>
  <si>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</si>
  <si>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</si>
  <si>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</si>
  <si>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</si>
  <si>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</si>
  <si>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</si>
  <si>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Orangeville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</si>
  <si>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</si>
  <si>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</si>
  <si>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</si>
  <si>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</si>
  <si>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</si>
  <si>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</si>
  <si>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</si>
  <si>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</si>
  <si>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</si>
  <si>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</si>
  <si>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</si>
  <si>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Total Residential Suites and MHC Land Lease Sites</t>
  </si>
  <si>
    <t>Total MHC Land Lease Sites</t>
  </si>
  <si>
    <t>CANADIAN APARTMENT PROPERTIES REAL ESTATE INVESTMENT TRUST</t>
  </si>
  <si>
    <t>MHC LAND LEASE SITES</t>
  </si>
  <si>
    <t>35-45 Bredin Parkway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</si>
  <si>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</si>
  <si>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</si>
  <si>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</si>
  <si>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</si>
  <si>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</si>
  <si>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</si>
  <si>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</si>
  <si>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</si>
  <si>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</si>
  <si>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</si>
  <si>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</si>
  <si>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</si>
  <si>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</si>
  <si>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</si>
  <si>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</si>
  <si>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</si>
  <si>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</si>
  <si>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</si>
  <si>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</si>
  <si>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</si>
  <si>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</si>
  <si>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</si>
  <si>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</si>
  <si>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</si>
  <si>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</si>
  <si>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8510-111th Street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</si>
  <si>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</si>
  <si>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</si>
  <si>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</si>
  <si>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</si>
  <si>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</si>
  <si>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</si>
  <si>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</si>
  <si>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</si>
  <si>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</si>
  <si>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</si>
  <si>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</si>
  <si>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</si>
  <si>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</si>
  <si>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</si>
  <si>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</si>
  <si>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</si>
  <si>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</si>
  <si>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</si>
  <si>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</si>
  <si>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</si>
  <si>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</si>
  <si>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</si>
  <si>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</si>
  <si>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</si>
  <si>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1967/68/74</t>
  </si>
  <si>
    <t>1964-65</t>
  </si>
  <si>
    <t>1978-79</t>
  </si>
  <si>
    <t>1979-1980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</si>
  <si>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</si>
  <si>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</si>
  <si>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</si>
  <si>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</si>
  <si>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</si>
  <si>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</si>
  <si>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</si>
  <si>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567 Scarborough Golf Club Road</t>
  </si>
  <si>
    <t>11-111, 115-159 &amp; 76-128 Balmoral Drive</t>
  </si>
  <si>
    <t>4902 Queen Street</t>
  </si>
  <si>
    <t>800-806 Clark Boulevard</t>
  </si>
  <si>
    <t>75, 80, 85 &amp; 90 Orenda Court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</si>
  <si>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</si>
  <si>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</si>
  <si>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</si>
  <si>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</si>
  <si>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</si>
  <si>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</si>
  <si>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</si>
  <si>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</si>
  <si>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</si>
  <si>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</si>
  <si>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</si>
  <si>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</si>
  <si>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</si>
  <si>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</si>
  <si>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</si>
  <si>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</si>
  <si>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</si>
  <si>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</si>
  <si>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</si>
  <si>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</si>
  <si>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</si>
  <si>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10250 &amp; 10300 Bois de Boulogne</t>
  </si>
  <si>
    <t>1297 Marlborough Court and 1360 White Oaks Boulevard</t>
  </si>
  <si>
    <t>1 &amp; 23 Oriole Road</t>
  </si>
  <si>
    <t>1004 Lawrence Avenue East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</si>
  <si>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</si>
  <si>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</si>
  <si>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</si>
  <si>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</si>
  <si>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</si>
  <si>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</si>
  <si>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</si>
  <si>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MHC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</si>
  <si>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</si>
  <si>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</si>
  <si>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</si>
  <si>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</si>
  <si>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</si>
  <si>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</si>
  <si>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</si>
  <si>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</si>
  <si>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</si>
  <si>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</si>
  <si>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</si>
  <si>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</si>
  <si>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250 Grand Allee Ouest </t>
  </si>
  <si>
    <t>2100 Sherobee Road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</si>
  <si>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</si>
  <si>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</si>
  <si>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</si>
  <si>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</si>
  <si>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</si>
  <si>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</si>
  <si>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</si>
  <si>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</si>
  <si>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</si>
  <si>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</si>
  <si>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</si>
  <si>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</si>
  <si>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</si>
  <si>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</si>
  <si>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</si>
  <si>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</si>
  <si>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</si>
  <si>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 xml:space="preserve">11671-11675 7th Avenue </t>
  </si>
  <si>
    <t>Kitchener</t>
  </si>
  <si>
    <t>Sarnia</t>
  </si>
  <si>
    <t>2265 Victoria Park</t>
  </si>
  <si>
    <t>265 Lawrence Avenue</t>
  </si>
  <si>
    <t>270 Sheldon Avenue</t>
  </si>
  <si>
    <t>2283 Eglinton Avenue</t>
  </si>
  <si>
    <t>2020 Sheppard Avenue W</t>
  </si>
  <si>
    <t>1970-1972</t>
  </si>
  <si>
    <t>1970, 1981</t>
  </si>
  <si>
    <t>5 &amp; 15 Tangreen Court</t>
  </si>
  <si>
    <t>200 &amp; 400 Sandringham Cres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</si>
  <si>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</si>
  <si>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</si>
  <si>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</si>
  <si>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</si>
  <si>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</si>
  <si>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</si>
  <si>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</si>
  <si>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</si>
  <si>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</si>
  <si>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</si>
  <si>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</si>
  <si>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</si>
  <si>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</si>
  <si>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</si>
  <si>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3244 Quadra Street</t>
  </si>
  <si>
    <t>830 Craigflower Road</t>
  </si>
  <si>
    <t>443 Superior Street</t>
  </si>
  <si>
    <t>788-790 Dominion Road</t>
  </si>
  <si>
    <t>Charlottetown</t>
  </si>
  <si>
    <t>PEI</t>
  </si>
  <si>
    <t>2 and 46 River Ridge Drive</t>
  </si>
  <si>
    <t>2004, 2010</t>
  </si>
  <si>
    <t>517 Malpeque Road</t>
  </si>
  <si>
    <t>521 Malpeque Road</t>
  </si>
  <si>
    <t>20 &amp; 22 Garfield Street</t>
  </si>
  <si>
    <t>4730-4760 Pasqua Street</t>
  </si>
  <si>
    <t>9999 111th Street NW</t>
  </si>
  <si>
    <t>600 1 Street NE</t>
  </si>
  <si>
    <t>1440-1460 Tyandaga Park Drive</t>
  </si>
  <si>
    <t>3055 Glencrest Road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</si>
  <si>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</si>
  <si>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</si>
  <si>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</si>
  <si>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</si>
  <si>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</si>
  <si>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</si>
  <si>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</si>
  <si>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</si>
  <si>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</si>
  <si>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</si>
  <si>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</si>
  <si>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</si>
  <si>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</si>
  <si>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</si>
  <si>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</si>
  <si>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</si>
  <si>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</si>
  <si>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</si>
  <si>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</si>
  <si>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</si>
  <si>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</si>
  <si>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</si>
  <si>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</si>
  <si>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2775, 2785, 2800, 2805, 2810, 2815, 2825, 2845, 2855, 2940 and 2950 Barclay Avenue</t>
  </si>
  <si>
    <t>2665, 2685, 2800, 2810, 2830, 2835, 2940, 2950, 3055, 3170, 3390 Goyer Street</t>
  </si>
  <si>
    <t>3135, 3165 and 3175 Bedford Road; 6510, 6580, 6650, 6675 and 6725 Darlington Avenue; and 6690 Hudson Road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</si>
  <si>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</si>
  <si>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</si>
  <si>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</si>
  <si>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</si>
  <si>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</si>
  <si>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</si>
  <si>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</si>
  <si>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</si>
  <si>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</si>
  <si>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</si>
  <si>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2400, 2420, 2444, 2460, 2480, and 2500 Benny Crescent</t>
  </si>
  <si>
    <t>1975, 1990</t>
  </si>
  <si>
    <t>1957-1967</t>
  </si>
  <si>
    <t>1950-1952</t>
  </si>
  <si>
    <t>1957-1989</t>
  </si>
  <si>
    <t>1951-1972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</si>
  <si>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</si>
  <si>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</si>
  <si>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</si>
  <si>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</si>
  <si>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</si>
  <si>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</si>
  <si>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</si>
  <si>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</si>
  <si>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</si>
  <si>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</si>
  <si>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</si>
  <si>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85 Henderson Ave</t>
  </si>
  <si>
    <t xml:space="preserve">Markham </t>
  </si>
  <si>
    <t>3515-3516 Havenwood Drive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</si>
  <si>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</si>
  <si>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</si>
  <si>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</si>
  <si>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</si>
  <si>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</si>
  <si>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</si>
  <si>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</si>
  <si>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</si>
  <si>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</si>
  <si>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</si>
  <si>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Netherlands</t>
  </si>
  <si>
    <t>Pelmolenstraat</t>
  </si>
  <si>
    <t>Enschede</t>
  </si>
  <si>
    <t>Faustdreef 1-179</t>
  </si>
  <si>
    <t>Utrecht</t>
  </si>
  <si>
    <t>Faustdreef 221-489</t>
  </si>
  <si>
    <t>Rubicondreef 80-222</t>
  </si>
  <si>
    <r>
      <t>Tannha</t>
    </r>
    <r>
      <rPr>
        <sz val="10"/>
        <rFont val="Calibri"/>
        <family val="2"/>
      </rPr>
      <t>ü</t>
    </r>
    <r>
      <rPr>
        <sz val="10"/>
        <rFont val="Tw Cen MT"/>
        <family val="2"/>
      </rPr>
      <t>serdreef 2-416</t>
    </r>
  </si>
  <si>
    <t>801 Esquimalt Road</t>
  </si>
  <si>
    <t>Maple Ridge</t>
  </si>
  <si>
    <t>Oerverpad</t>
  </si>
  <si>
    <t>Amsterdam</t>
  </si>
  <si>
    <t>Auriollaan</t>
  </si>
  <si>
    <t xml:space="preserve">Utrecht </t>
  </si>
  <si>
    <t>Monnetlaan</t>
  </si>
  <si>
    <t>Poldermolenplein</t>
  </si>
  <si>
    <t>Gouda</t>
  </si>
  <si>
    <t xml:space="preserve">Oerverpad </t>
  </si>
  <si>
    <t>299 Pope Road</t>
  </si>
  <si>
    <t>Summerside</t>
  </si>
  <si>
    <t>324 Pope Road</t>
  </si>
  <si>
    <t>326 Pope Road</t>
  </si>
  <si>
    <t>Smithlaan 1-89</t>
  </si>
  <si>
    <t>Gulikstraat 210-308</t>
  </si>
  <si>
    <t>Veldzuring 95-133</t>
  </si>
  <si>
    <t>Jerusalem 9-40</t>
  </si>
  <si>
    <t xml:space="preserve">Venray </t>
  </si>
  <si>
    <t xml:space="preserve">Venlo </t>
  </si>
  <si>
    <t>Sittard</t>
  </si>
  <si>
    <t>Thomas Jeffersonlaan 289-527</t>
  </si>
  <si>
    <t>Rijswijk</t>
  </si>
  <si>
    <t>Venray</t>
  </si>
  <si>
    <t>Kloosterhof 2-56</t>
  </si>
  <si>
    <t>5740 Boulevard Cavendish</t>
  </si>
  <si>
    <t>2309, 2319, 2327 &amp; 2334 Brunswick Street and 5214 Gerrish Street</t>
  </si>
  <si>
    <t>5363 201 Street (The Meridian)</t>
  </si>
  <si>
    <t>3618-3688 Sawmill Crescent (Fraser Flats)</t>
  </si>
  <si>
    <t>525 Tenth Street (The Somerset)</t>
  </si>
  <si>
    <t>410 Eighth St.</t>
  </si>
  <si>
    <t>Schiedam</t>
  </si>
  <si>
    <t>Weert</t>
  </si>
  <si>
    <t>Roermond</t>
  </si>
  <si>
    <t>Tilburg</t>
  </si>
  <si>
    <t>Havendijk</t>
  </si>
  <si>
    <t>Louis Regoutstraat</t>
  </si>
  <si>
    <t>Keizershof</t>
  </si>
  <si>
    <t>Westpoint</t>
  </si>
  <si>
    <t>Arnhem</t>
  </si>
  <si>
    <t>Rotterdam</t>
  </si>
  <si>
    <t>Tower Estates</t>
  </si>
  <si>
    <t>Lakeside</t>
  </si>
  <si>
    <t xml:space="preserve"> AB</t>
  </si>
  <si>
    <t xml:space="preserve"> NB</t>
  </si>
  <si>
    <t>Medicine Hat</t>
  </si>
  <si>
    <t>Alphen Aan Den Rijn</t>
  </si>
  <si>
    <t>Leiderdorp</t>
  </si>
  <si>
    <t>Vleuten</t>
  </si>
  <si>
    <t>Valkenburg Aan De Geul</t>
  </si>
  <si>
    <t>Brielle</t>
  </si>
  <si>
    <t>Valeriusplein</t>
  </si>
  <si>
    <t>De Horsten</t>
  </si>
  <si>
    <t>Hindersteinlaan</t>
  </si>
  <si>
    <t>Casimir</t>
  </si>
  <si>
    <t>Nassauflat</t>
  </si>
  <si>
    <t>Van Der Fuyckstraat</t>
  </si>
  <si>
    <t>Lakeville-Westmorland</t>
  </si>
  <si>
    <t>Boisbriand</t>
  </si>
  <si>
    <t>De Kameleon</t>
  </si>
  <si>
    <t>Halifax</t>
  </si>
  <si>
    <t>Brossard</t>
  </si>
  <si>
    <t>2073 Brunswick Street</t>
  </si>
  <si>
    <t>2075 Brunswick Street</t>
  </si>
  <si>
    <t>2077 Brunswick Street</t>
  </si>
  <si>
    <t>79 Radcliffe Drive</t>
  </si>
  <si>
    <t>81 Radcliffe Drive</t>
  </si>
  <si>
    <t>80 Chipstone Close</t>
  </si>
  <si>
    <t>85 Chipstone Close</t>
  </si>
  <si>
    <t>90 Chipstone Close</t>
  </si>
  <si>
    <t>95 Chipstone Close</t>
  </si>
  <si>
    <t>8300 Du Saint-Laurent Boulevard</t>
  </si>
  <si>
    <t>1881 Brunswick Street</t>
  </si>
  <si>
    <t>1991 Brunswick Street</t>
  </si>
  <si>
    <t>2001 Brunswick Street</t>
  </si>
  <si>
    <t>1920 Brunswick Street</t>
  </si>
  <si>
    <t>5770 Spring Garden Road</t>
  </si>
  <si>
    <t>5885 Cunard Street</t>
  </si>
  <si>
    <t>451 Broad Street</t>
  </si>
  <si>
    <t>Chopinlaan</t>
  </si>
  <si>
    <t>Doorwerth</t>
  </si>
  <si>
    <t>1215-1273 Pontiac Crt</t>
  </si>
  <si>
    <t>1202 Pontiac Crt</t>
  </si>
  <si>
    <t>492 Springbank Drive</t>
  </si>
  <si>
    <t>101 Royal Avenue</t>
  </si>
  <si>
    <t>1017 11th Ave. SW</t>
  </si>
  <si>
    <t>1065 Rue des Francs-Bourgeois</t>
  </si>
  <si>
    <t>20 Mackenzie Drive</t>
  </si>
  <si>
    <t>759-769 Second Street</t>
  </si>
  <si>
    <t>750-780 Viscount Road</t>
  </si>
  <si>
    <t xml:space="preserve">727 Second Street </t>
  </si>
  <si>
    <t xml:space="preserve">160-190 Canterbury Court </t>
  </si>
  <si>
    <t xml:space="preserve">5393 201 St. </t>
  </si>
  <si>
    <t>20839 78B Ave.</t>
  </si>
  <si>
    <t>301 Nursery Hill</t>
  </si>
  <si>
    <t>24 Farringdon Way</t>
  </si>
  <si>
    <t>2480-2628 Hunter's Point Cres.</t>
  </si>
  <si>
    <t>12184 224th St</t>
  </si>
  <si>
    <t>Steenwijk</t>
  </si>
  <si>
    <t>Prinsen Hoven</t>
  </si>
  <si>
    <t>The Mill</t>
  </si>
  <si>
    <t>660 Niagara Street</t>
  </si>
  <si>
    <t>Arn- Velperweg (Villa 19)</t>
  </si>
  <si>
    <t>Ams- Oostenburgermiddenstraat (De Horizon)</t>
  </si>
  <si>
    <t xml:space="preserve">Oshawa </t>
  </si>
  <si>
    <t>Côte Saint-Luc</t>
  </si>
  <si>
    <t>Kelowna</t>
  </si>
  <si>
    <t>3220 Quadra Street</t>
  </si>
  <si>
    <t>3234 Quadra Street</t>
  </si>
  <si>
    <t>710 Vancouver Street</t>
  </si>
  <si>
    <t>885 Dunsmuir Road</t>
  </si>
  <si>
    <t>1030 Cook Street</t>
  </si>
  <si>
    <t>140 Nonquon Road</t>
  </si>
  <si>
    <t>191 Nonquon Road</t>
  </si>
  <si>
    <t>1266 Pentland Street</t>
  </si>
  <si>
    <t>1221 Simcoe Street North</t>
  </si>
  <si>
    <t>4080,4100,4120,4140 Chemin de la Côte-Sainte-Catherine</t>
  </si>
  <si>
    <t>5460 Sunnybrooke Avenue</t>
  </si>
  <si>
    <t>914, 916, 924 Wonderland Road South</t>
  </si>
  <si>
    <t>740 Wonderland Road South</t>
  </si>
  <si>
    <t>435 Grey Street</t>
  </si>
  <si>
    <t>1,3 Frontenac Road</t>
  </si>
  <si>
    <t>2460-3623 Lakeview Pointe</t>
  </si>
  <si>
    <t>330 Spadina Road</t>
  </si>
  <si>
    <t>141 Augusta Street</t>
  </si>
  <si>
    <t>2591-2601 Bridle Path Drive</t>
  </si>
  <si>
    <t>1270 Pontiac Crt</t>
  </si>
  <si>
    <t>11711 - 105 Avenue NW</t>
  </si>
  <si>
    <t>Beauport</t>
  </si>
  <si>
    <t>RIJ - Generaal</t>
  </si>
  <si>
    <t>ALM - Fellinilaan</t>
  </si>
  <si>
    <t>WIE - Hooiland</t>
  </si>
  <si>
    <t>Boskoop</t>
  </si>
  <si>
    <t>Wierden</t>
  </si>
  <si>
    <t>Almere</t>
  </si>
  <si>
    <t>BOS - Torenpad MGW</t>
  </si>
  <si>
    <t>BOS - Torenpad EGW</t>
  </si>
  <si>
    <t>1320-1340 Boulevard des Chutes</t>
  </si>
  <si>
    <t>2012-2015</t>
  </si>
  <si>
    <t>RIJ - Generaal2</t>
  </si>
  <si>
    <t>1229 Richter Street</t>
  </si>
  <si>
    <t>370 des Seigneurs Street</t>
  </si>
  <si>
    <t>2130 Laforce Street</t>
  </si>
  <si>
    <t>6500 Decarie Blvd</t>
  </si>
  <si>
    <t>6801 Abraham de Sola St</t>
  </si>
  <si>
    <t>1555 Boul. Laval</t>
  </si>
  <si>
    <t>Laval</t>
  </si>
  <si>
    <t>1600 Des Cascades Street West</t>
  </si>
  <si>
    <t>Saint-Hyacinthe</t>
  </si>
  <si>
    <t>Arn - Groningensingel</t>
  </si>
  <si>
    <t>March 31, 2022</t>
  </si>
  <si>
    <t>Arnehm</t>
  </si>
  <si>
    <t>455 Superior St</t>
  </si>
  <si>
    <t>ROT - Grienderwaard</t>
  </si>
  <si>
    <t>96 Tapadero Avenue, Kanata &amp; 200 and 210 Livery St</t>
  </si>
  <si>
    <t>Stittsville</t>
  </si>
  <si>
    <t>2018-2021</t>
  </si>
  <si>
    <t>220-266 Livery St</t>
  </si>
  <si>
    <t>3980 Boulevard Saint-Elzéar O</t>
  </si>
  <si>
    <t>10611 – 116 St NW</t>
  </si>
  <si>
    <t>282 Silverstone Drive</t>
  </si>
  <si>
    <t>12 Deerford Road</t>
  </si>
  <si>
    <t>321 Chapin Cres.</t>
  </si>
  <si>
    <t>4 Sandbar Willoway</t>
  </si>
  <si>
    <t>800 Eagleson Rd</t>
  </si>
  <si>
    <t>Kanata</t>
  </si>
  <si>
    <t>Dartmouth</t>
  </si>
  <si>
    <t>7930-95 Avenue NW</t>
  </si>
  <si>
    <t>20449 Park Ave</t>
  </si>
  <si>
    <t>101 Ochterloney St</t>
  </si>
  <si>
    <t>5335 200a Ave</t>
  </si>
  <si>
    <t>687 Admirals Road</t>
  </si>
  <si>
    <t>Esquimalt</t>
  </si>
  <si>
    <t xml:space="preserve">545 &amp; 549 Fanshawe Park Road West </t>
  </si>
  <si>
    <t>2019, 2021</t>
  </si>
  <si>
    <t>1649 East Broadway</t>
  </si>
  <si>
    <t>1537 Brunswick Street</t>
  </si>
  <si>
    <t>9922 111 St NW</t>
  </si>
  <si>
    <t>June 14, 2024</t>
  </si>
  <si>
    <t>June 24, 2024</t>
  </si>
  <si>
    <t>North Vancouver</t>
  </si>
  <si>
    <t>525, 545 &amp; 555 Recolte Private</t>
  </si>
  <si>
    <t>518 Rochester Street</t>
  </si>
  <si>
    <t>1770 Pendrell</t>
  </si>
  <si>
    <t>2590 Lonsdale Avenue</t>
  </si>
  <si>
    <t>1255 Rue De Bullion</t>
  </si>
  <si>
    <t>1255 Saint-Dominique</t>
  </si>
  <si>
    <t>555 College Street</t>
  </si>
  <si>
    <t>As at December 31, 2024</t>
  </si>
  <si>
    <t>5221 Dr. Alfred Waddell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</si>
</sst>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mm\-yy"/>
    <numFmt numFmtId="167" formatCode="[$-1009]mmmm\ d\,\ yy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Tw Cen MT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1" fillId="23" borderId="7" applyNumberFormat="0" applyFont="0" applyAlignment="0" applyProtection="0"/>
    <xf numFmtId="0" fontId="24" fillId="20" borderId="8" applyNumberFormat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29" fillId="0" borderId="0"/>
    <xf numFmtId="0" fontId="2" fillId="0" borderId="0"/>
    <xf numFmtId="0" fontId="1" fillId="0" borderId="0"/>
    <xf numFmtId="0" fontId="1" fillId="0" borderId="0"/>
  </cellStyleXfs>
  <cellXfs count="42">
    <xf numFmtId="0" fontId="0" fillId="0" borderId="0" xfId="0"/>
    <xf numFmtId="164" fontId="0" fillId="0" borderId="0" xfId="28" applyNumberFormat="1" applyFont="1" applyFill="1" applyBorder="1"/>
    <xf numFmtId="164" fontId="6" fillId="0" borderId="0" xfId="28" applyNumberFormat="1" applyFont="1" applyFill="1"/>
    <xf numFmtId="164" fontId="6" fillId="0" borderId="0" xfId="28" applyNumberFormat="1" applyFont="1" applyFill="1" applyAlignment="1">
      <alignment horizontal="right"/>
    </xf>
    <xf numFmtId="164" fontId="9" fillId="0" borderId="0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/>
    <xf numFmtId="165" fontId="9" fillId="0" borderId="10" xfId="40" applyNumberFormat="1" applyFont="1" applyFill="1" applyBorder="1"/>
    <xf numFmtId="164" fontId="9" fillId="0" borderId="10" xfId="28" applyNumberFormat="1" applyFont="1" applyFill="1" applyBorder="1" applyAlignment="1"/>
    <xf numFmtId="164" fontId="9" fillId="0" borderId="10" xfId="28" applyNumberFormat="1" applyFont="1" applyFill="1" applyBorder="1"/>
    <xf numFmtId="164" fontId="9" fillId="0" borderId="11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 applyAlignment="1">
      <alignment horizontal="right"/>
    </xf>
    <xf numFmtId="164" fontId="6" fillId="0" borderId="0" xfId="28" applyNumberFormat="1" applyFont="1" applyFill="1" applyBorder="1" applyAlignment="1">
      <alignment horizontal="center"/>
    </xf>
    <xf numFmtId="9" fontId="6" fillId="0" borderId="0" xfId="40" applyFont="1" applyFill="1" applyAlignment="1">
      <alignment horizontal="center"/>
    </xf>
    <xf numFmtId="164" fontId="6" fillId="0" borderId="0" xfId="28" applyNumberFormat="1" applyFont="1" applyFill="1" applyAlignment="1">
      <alignment horizontal="center"/>
    </xf>
    <xf numFmtId="9" fontId="9" fillId="0" borderId="10" xfId="40" applyFont="1" applyFill="1" applyBorder="1"/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6" fontId="7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6" fillId="0" borderId="11" xfId="0" applyFont="1" applyBorder="1"/>
    <xf numFmtId="0" fontId="9" fillId="0" borderId="11" xfId="0" applyFont="1" applyBorder="1" applyAlignment="1">
      <alignment horizontal="center"/>
    </xf>
    <xf numFmtId="167" fontId="9" fillId="0" borderId="11" xfId="0" applyNumberFormat="1" applyFont="1" applyBorder="1" applyAlignment="1">
      <alignment horizontal="center"/>
    </xf>
    <xf numFmtId="0" fontId="3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167" fontId="10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7" fontId="6" fillId="0" borderId="0" xfId="0" quotePrefix="1" applyNumberFormat="1" applyFont="1" applyAlignment="1">
      <alignment horizontal="center"/>
    </xf>
    <xf numFmtId="165" fontId="6" fillId="0" borderId="0" xfId="0" applyNumberFormat="1" applyFont="1"/>
    <xf numFmtId="0" fontId="9" fillId="0" borderId="0" xfId="0" applyFont="1"/>
    <xf numFmtId="3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vertical="top" wrapText="1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167" fontId="9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167" fontId="8" fillId="0" borderId="10" xfId="0" applyNumberFormat="1" applyFont="1" applyBorder="1" applyAlignment="1">
      <alignment horizontal="center"/>
    </xf>
    <xf numFmtId="164" fontId="6" fillId="0" borderId="0" xfId="0" applyNumberFormat="1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 xr:uid="{00000000-0005-0000-0000-000026000000}"/>
    <cellStyle name="Normal 3" xfId="44" xr:uid="{00000000-0005-0000-0000-000027000000}"/>
    <cellStyle name="Normal 3 2" xfId="47" xr:uid="{CC61A826-2F6D-447D-A96D-526BFBF4E066}"/>
    <cellStyle name="Normal 4" xfId="46" xr:uid="{FD71159F-1F00-4EA0-AE2A-0C562B51BB3A}"/>
    <cellStyle name="Normal 4 2" xfId="48" xr:uid="{A4C4D8B0-0070-4C3F-93CE-4EFFFA81ED6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4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71" sqref="G171"/>
    </sheetView>
  </sheetViews>
  <sheetFormatPr defaultColWidth="9.140625" defaultRowHeight="12.75" x14ac:dyDescent="0.2"/>
  <cols>
    <col min="1" max="1" width="74.85546875" style="16" customWidth="1"/>
    <col min="2" max="2" width="21" style="16" customWidth="1"/>
    <col min="3" max="3" width="10" style="16" customWidth="1"/>
    <col min="4" max="4" width="19.85546875" style="17" customWidth="1"/>
    <col min="5" max="5" width="9.85546875" style="16" customWidth="1"/>
    <col min="6" max="6" width="12.5703125" style="16" customWidth="1"/>
    <col min="7" max="7" width="22.140625" style="16" customWidth="1"/>
    <col min="8" max="8" width="9" style="16" bestFit="1" customWidth="1"/>
    <col min="9" max="9" width="11.5703125" style="2" bestFit="1" customWidth="1"/>
    <col min="10" max="10" width="33.7109375" style="16" bestFit="1" customWidth="1"/>
    <col min="11" max="11" width="24.85546875" style="16" bestFit="1" customWidth="1"/>
    <col min="12" max="16384" width="9.140625" style="16"/>
  </cols>
  <sheetData>
    <row r="1" spans="1:10" ht="14.25" x14ac:dyDescent="0.2">
      <c r="A1" s="15" t="s">
        <v>45</v>
      </c>
    </row>
    <row r="2" spans="1:10" ht="14.25" x14ac:dyDescent="0.2">
      <c r="A2" s="15" t="s">
        <v>161</v>
      </c>
    </row>
    <row r="3" spans="1:10" ht="14.25" x14ac:dyDescent="0.2">
      <c r="A3" s="18" t="s">
        <v>482</v>
      </c>
    </row>
    <row r="4" spans="1:10" ht="8.25" customHeight="1" x14ac:dyDescent="0.2">
      <c r="B4" s="17"/>
      <c r="C4" s="17"/>
      <c r="E4" s="17"/>
      <c r="F4" s="17"/>
      <c r="G4" s="19"/>
      <c r="H4" s="20"/>
      <c r="I4" s="4"/>
    </row>
    <row r="5" spans="1:10" collapsed="1" x14ac:dyDescent="0.2">
      <c r="B5" s="20"/>
      <c r="C5" s="20"/>
      <c r="D5" s="20" t="s">
        <v>89</v>
      </c>
      <c r="E5" s="20" t="s">
        <v>90</v>
      </c>
      <c r="F5" s="17"/>
      <c r="G5" s="21" t="s">
        <v>81</v>
      </c>
      <c r="H5" s="20" t="s">
        <v>84</v>
      </c>
      <c r="I5" s="4" t="s">
        <v>83</v>
      </c>
    </row>
    <row r="6" spans="1:10" x14ac:dyDescent="0.2">
      <c r="A6" s="22"/>
      <c r="B6" s="23" t="s">
        <v>20</v>
      </c>
      <c r="C6" s="23" t="s">
        <v>21</v>
      </c>
      <c r="D6" s="23" t="s">
        <v>91</v>
      </c>
      <c r="E6" s="23" t="s">
        <v>92</v>
      </c>
      <c r="F6" s="23" t="s">
        <v>93</v>
      </c>
      <c r="G6" s="24" t="s">
        <v>82</v>
      </c>
      <c r="H6" s="23" t="s">
        <v>80</v>
      </c>
      <c r="I6" s="9" t="s">
        <v>164</v>
      </c>
      <c r="J6" s="25"/>
    </row>
    <row r="7" spans="1:10" x14ac:dyDescent="0.2">
      <c r="A7" s="26" t="s">
        <v>87</v>
      </c>
      <c r="B7" s="27"/>
      <c r="C7" s="27"/>
      <c r="D7" s="27"/>
      <c r="E7" s="27"/>
      <c r="F7" s="27"/>
      <c r="G7" s="28"/>
    </row>
    <row r="8" spans="1:10" x14ac:dyDescent="0.2">
      <c r="A8" s="26"/>
      <c r="B8" s="27"/>
      <c r="C8" s="27"/>
      <c r="D8" s="27"/>
      <c r="E8" s="27"/>
      <c r="F8" s="27"/>
      <c r="G8" s="28"/>
    </row>
    <row r="9" spans="1:10" x14ac:dyDescent="0.2">
      <c r="A9" s="16" t="s">
        <v>110</v>
      </c>
      <c r="B9" s="17" t="s">
        <v>25</v>
      </c>
      <c r="C9" s="17" t="s">
        <v>4</v>
      </c>
      <c r="D9" s="17" t="s">
        <v>147</v>
      </c>
      <c r="E9" s="29">
        <v>1</v>
      </c>
      <c r="F9" s="17" t="s">
        <v>96</v>
      </c>
      <c r="G9" s="30">
        <v>35571</v>
      </c>
      <c r="H9" s="31">
        <f t="shared" ref="H9:H72" si="0">I9/$I$354</f>
        <v>2.0740923279119433E-3</v>
      </c>
      <c r="I9" s="2">
        <v>101</v>
      </c>
      <c r="J9" s="41"/>
    </row>
    <row r="10" spans="1:10" x14ac:dyDescent="0.2">
      <c r="A10" s="16" t="s">
        <v>128</v>
      </c>
      <c r="B10" s="17" t="s">
        <v>25</v>
      </c>
      <c r="C10" s="17" t="s">
        <v>4</v>
      </c>
      <c r="D10" s="17" t="s">
        <v>147</v>
      </c>
      <c r="E10" s="29">
        <v>1</v>
      </c>
      <c r="F10" s="17" t="s">
        <v>95</v>
      </c>
      <c r="G10" s="30">
        <v>35571</v>
      </c>
      <c r="H10" s="31">
        <f t="shared" si="0"/>
        <v>1.443650402497125E-2</v>
      </c>
      <c r="I10" s="2">
        <v>703</v>
      </c>
      <c r="J10" s="41"/>
    </row>
    <row r="11" spans="1:10" x14ac:dyDescent="0.2">
      <c r="A11" s="16" t="s">
        <v>124</v>
      </c>
      <c r="B11" s="17" t="s">
        <v>24</v>
      </c>
      <c r="C11" s="17" t="s">
        <v>4</v>
      </c>
      <c r="D11" s="17" t="s">
        <v>147</v>
      </c>
      <c r="E11" s="29">
        <v>1</v>
      </c>
      <c r="F11" s="17">
        <v>1968</v>
      </c>
      <c r="G11" s="30">
        <v>35571</v>
      </c>
      <c r="H11" s="31">
        <f t="shared" si="0"/>
        <v>8.7070806637095446E-3</v>
      </c>
      <c r="I11" s="2">
        <v>424</v>
      </c>
      <c r="J11" s="41"/>
    </row>
    <row r="12" spans="1:10" x14ac:dyDescent="0.2">
      <c r="A12" s="16" t="s">
        <v>108</v>
      </c>
      <c r="B12" s="17" t="s">
        <v>24</v>
      </c>
      <c r="C12" s="17" t="s">
        <v>4</v>
      </c>
      <c r="D12" s="17" t="s">
        <v>147</v>
      </c>
      <c r="E12" s="29">
        <v>1</v>
      </c>
      <c r="F12" s="17">
        <v>1967</v>
      </c>
      <c r="G12" s="30">
        <v>35571</v>
      </c>
      <c r="H12" s="31">
        <f t="shared" si="0"/>
        <v>6.0579924429111217E-3</v>
      </c>
      <c r="I12" s="2">
        <v>295</v>
      </c>
      <c r="J12" s="41"/>
    </row>
    <row r="13" spans="1:10" x14ac:dyDescent="0.2">
      <c r="A13" s="16" t="s">
        <v>107</v>
      </c>
      <c r="B13" s="17" t="s">
        <v>24</v>
      </c>
      <c r="C13" s="17" t="s">
        <v>4</v>
      </c>
      <c r="D13" s="17" t="s">
        <v>147</v>
      </c>
      <c r="E13" s="29">
        <v>1</v>
      </c>
      <c r="F13" s="17">
        <v>1965</v>
      </c>
      <c r="G13" s="30">
        <v>35571</v>
      </c>
      <c r="H13" s="31">
        <f t="shared" si="0"/>
        <v>4.2508624938393299E-3</v>
      </c>
      <c r="I13" s="2">
        <v>207</v>
      </c>
      <c r="J13" s="41"/>
    </row>
    <row r="14" spans="1:10" x14ac:dyDescent="0.2">
      <c r="A14" s="16" t="s">
        <v>125</v>
      </c>
      <c r="B14" s="17" t="s">
        <v>24</v>
      </c>
      <c r="C14" s="17" t="s">
        <v>4</v>
      </c>
      <c r="D14" s="17" t="s">
        <v>147</v>
      </c>
      <c r="E14" s="29">
        <v>1</v>
      </c>
      <c r="F14" s="17">
        <v>1967</v>
      </c>
      <c r="G14" s="30">
        <v>35571</v>
      </c>
      <c r="H14" s="31">
        <f t="shared" si="0"/>
        <v>7.4133399047149667E-3</v>
      </c>
      <c r="I14" s="2">
        <v>361</v>
      </c>
      <c r="J14" s="41"/>
    </row>
    <row r="15" spans="1:10" s="32" customFormat="1" x14ac:dyDescent="0.2">
      <c r="A15" s="16" t="s">
        <v>57</v>
      </c>
      <c r="B15" s="17" t="s">
        <v>9</v>
      </c>
      <c r="C15" s="17" t="s">
        <v>10</v>
      </c>
      <c r="D15" s="17" t="s">
        <v>147</v>
      </c>
      <c r="E15" s="29">
        <v>1</v>
      </c>
      <c r="F15" s="17">
        <v>1965</v>
      </c>
      <c r="G15" s="30">
        <v>35571</v>
      </c>
      <c r="H15" s="31">
        <f t="shared" si="0"/>
        <v>8.2142270412354189E-3</v>
      </c>
      <c r="I15" s="2">
        <v>400</v>
      </c>
      <c r="J15" s="41"/>
    </row>
    <row r="16" spans="1:10" s="32" customFormat="1" x14ac:dyDescent="0.2">
      <c r="A16" s="16" t="s">
        <v>55</v>
      </c>
      <c r="B16" s="17" t="s">
        <v>24</v>
      </c>
      <c r="C16" s="17" t="s">
        <v>4</v>
      </c>
      <c r="D16" s="17" t="s">
        <v>147</v>
      </c>
      <c r="E16" s="29">
        <v>1</v>
      </c>
      <c r="F16" s="17">
        <v>1969</v>
      </c>
      <c r="G16" s="30">
        <v>35571</v>
      </c>
      <c r="H16" s="31">
        <f t="shared" si="0"/>
        <v>3.4499753573188764E-3</v>
      </c>
      <c r="I16" s="2">
        <v>168</v>
      </c>
      <c r="J16" s="41"/>
    </row>
    <row r="17" spans="1:10" x14ac:dyDescent="0.2">
      <c r="A17" s="16" t="s">
        <v>59</v>
      </c>
      <c r="B17" s="17" t="s">
        <v>9</v>
      </c>
      <c r="C17" s="17" t="s">
        <v>10</v>
      </c>
      <c r="D17" s="17" t="s">
        <v>147</v>
      </c>
      <c r="E17" s="29">
        <v>1</v>
      </c>
      <c r="F17" s="17">
        <v>1972</v>
      </c>
      <c r="G17" s="30">
        <v>35779</v>
      </c>
      <c r="H17" s="31">
        <f t="shared" si="0"/>
        <v>5.1544274683752262E-3</v>
      </c>
      <c r="I17" s="2">
        <v>251</v>
      </c>
      <c r="J17" s="41"/>
    </row>
    <row r="18" spans="1:10" x14ac:dyDescent="0.2">
      <c r="A18" s="16" t="s">
        <v>58</v>
      </c>
      <c r="B18" s="17" t="s">
        <v>24</v>
      </c>
      <c r="C18" s="17" t="s">
        <v>4</v>
      </c>
      <c r="D18" s="17" t="s">
        <v>147</v>
      </c>
      <c r="E18" s="29">
        <v>1</v>
      </c>
      <c r="F18" s="17">
        <v>1970</v>
      </c>
      <c r="G18" s="30">
        <v>35804</v>
      </c>
      <c r="H18" s="31">
        <f t="shared" si="0"/>
        <v>1.7249876786594382E-3</v>
      </c>
      <c r="I18" s="2">
        <v>84</v>
      </c>
      <c r="J18" s="41"/>
    </row>
    <row r="19" spans="1:10" x14ac:dyDescent="0.2">
      <c r="A19" s="16" t="s">
        <v>126</v>
      </c>
      <c r="B19" s="17" t="s">
        <v>24</v>
      </c>
      <c r="C19" s="17" t="s">
        <v>4</v>
      </c>
      <c r="D19" s="17" t="s">
        <v>147</v>
      </c>
      <c r="E19" s="29">
        <v>1</v>
      </c>
      <c r="F19" s="17">
        <v>1950</v>
      </c>
      <c r="G19" s="30">
        <v>35886</v>
      </c>
      <c r="H19" s="31">
        <f t="shared" si="0"/>
        <v>5.7088877936586164E-3</v>
      </c>
      <c r="I19" s="2">
        <v>278</v>
      </c>
      <c r="J19" s="41"/>
    </row>
    <row r="20" spans="1:10" x14ac:dyDescent="0.2">
      <c r="A20" s="16" t="s">
        <v>111</v>
      </c>
      <c r="B20" s="17" t="s">
        <v>34</v>
      </c>
      <c r="C20" s="17" t="s">
        <v>5</v>
      </c>
      <c r="D20" s="17" t="s">
        <v>147</v>
      </c>
      <c r="E20" s="29">
        <v>1</v>
      </c>
      <c r="F20" s="17">
        <v>1977</v>
      </c>
      <c r="G20" s="30">
        <v>35962</v>
      </c>
      <c r="H20" s="31">
        <f t="shared" si="0"/>
        <v>2.2178413011335633E-3</v>
      </c>
      <c r="I20" s="2">
        <v>108</v>
      </c>
      <c r="J20" s="41"/>
    </row>
    <row r="21" spans="1:10" x14ac:dyDescent="0.2">
      <c r="A21" s="16" t="s">
        <v>123</v>
      </c>
      <c r="B21" s="17" t="s">
        <v>23</v>
      </c>
      <c r="C21" s="17" t="s">
        <v>4</v>
      </c>
      <c r="D21" s="17" t="s">
        <v>147</v>
      </c>
      <c r="E21" s="29">
        <v>1</v>
      </c>
      <c r="F21" s="17">
        <v>1972</v>
      </c>
      <c r="G21" s="30">
        <v>36158</v>
      </c>
      <c r="H21" s="31">
        <f t="shared" si="0"/>
        <v>5.072285197962872E-3</v>
      </c>
      <c r="I21" s="2">
        <v>247</v>
      </c>
      <c r="J21" s="41"/>
    </row>
    <row r="22" spans="1:10" x14ac:dyDescent="0.2">
      <c r="A22" s="16" t="s">
        <v>130</v>
      </c>
      <c r="B22" s="17" t="s">
        <v>24</v>
      </c>
      <c r="C22" s="17" t="s">
        <v>4</v>
      </c>
      <c r="D22" s="17" t="s">
        <v>147</v>
      </c>
      <c r="E22" s="29">
        <v>1</v>
      </c>
      <c r="F22" s="17">
        <v>1963</v>
      </c>
      <c r="G22" s="30">
        <v>36158</v>
      </c>
      <c r="H22" s="31">
        <f t="shared" si="0"/>
        <v>4.1481846558238866E-3</v>
      </c>
      <c r="I22" s="2">
        <v>202</v>
      </c>
      <c r="J22" s="41"/>
    </row>
    <row r="23" spans="1:10" x14ac:dyDescent="0.2">
      <c r="A23" s="16" t="s">
        <v>112</v>
      </c>
      <c r="B23" s="17" t="s">
        <v>25</v>
      </c>
      <c r="C23" s="17" t="s">
        <v>4</v>
      </c>
      <c r="D23" s="17" t="s">
        <v>147</v>
      </c>
      <c r="E23" s="29">
        <v>1</v>
      </c>
      <c r="F23" s="17">
        <v>1973</v>
      </c>
      <c r="G23" s="30">
        <v>36283</v>
      </c>
      <c r="H23" s="31">
        <f t="shared" si="0"/>
        <v>3.7580088713652046E-3</v>
      </c>
      <c r="I23" s="2">
        <v>183</v>
      </c>
      <c r="J23" s="41"/>
    </row>
    <row r="24" spans="1:10" x14ac:dyDescent="0.2">
      <c r="A24" s="16" t="s">
        <v>136</v>
      </c>
      <c r="B24" s="17" t="s">
        <v>40</v>
      </c>
      <c r="C24" s="17" t="s">
        <v>4</v>
      </c>
      <c r="D24" s="17" t="s">
        <v>147</v>
      </c>
      <c r="E24" s="29">
        <v>1</v>
      </c>
      <c r="F24" s="17">
        <v>1975</v>
      </c>
      <c r="G24" s="30">
        <v>36372</v>
      </c>
      <c r="H24" s="31">
        <f t="shared" si="0"/>
        <v>5.4624609824215544E-3</v>
      </c>
      <c r="I24" s="2">
        <v>266</v>
      </c>
      <c r="J24" s="41"/>
    </row>
    <row r="25" spans="1:10" x14ac:dyDescent="0.2">
      <c r="A25" s="16" t="s">
        <v>156</v>
      </c>
      <c r="B25" s="17" t="s">
        <v>42</v>
      </c>
      <c r="C25" s="17" t="s">
        <v>4</v>
      </c>
      <c r="D25" s="17" t="s">
        <v>147</v>
      </c>
      <c r="E25" s="29">
        <v>1</v>
      </c>
      <c r="F25" s="17">
        <v>1974</v>
      </c>
      <c r="G25" s="30">
        <v>36494</v>
      </c>
      <c r="H25" s="31">
        <f t="shared" si="0"/>
        <v>1.2115984885822245E-3</v>
      </c>
      <c r="I25" s="2">
        <v>59</v>
      </c>
      <c r="J25" s="41"/>
    </row>
    <row r="26" spans="1:10" x14ac:dyDescent="0.2">
      <c r="A26" s="16" t="s">
        <v>60</v>
      </c>
      <c r="B26" s="17" t="s">
        <v>9</v>
      </c>
      <c r="C26" s="17" t="s">
        <v>10</v>
      </c>
      <c r="D26" s="17" t="s">
        <v>147</v>
      </c>
      <c r="E26" s="29">
        <v>1</v>
      </c>
      <c r="F26" s="17" t="s">
        <v>102</v>
      </c>
      <c r="G26" s="30">
        <v>36494</v>
      </c>
      <c r="H26" s="31">
        <f t="shared" si="0"/>
        <v>6.2017414161327422E-3</v>
      </c>
      <c r="I26" s="2">
        <v>302</v>
      </c>
      <c r="J26" s="41"/>
    </row>
    <row r="27" spans="1:10" x14ac:dyDescent="0.2">
      <c r="A27" s="16" t="s">
        <v>61</v>
      </c>
      <c r="B27" s="17" t="s">
        <v>23</v>
      </c>
      <c r="C27" s="17" t="s">
        <v>4</v>
      </c>
      <c r="D27" s="17" t="s">
        <v>147</v>
      </c>
      <c r="E27" s="29">
        <v>1</v>
      </c>
      <c r="F27" s="17">
        <v>1980</v>
      </c>
      <c r="G27" s="30">
        <v>36571</v>
      </c>
      <c r="H27" s="31">
        <f t="shared" si="0"/>
        <v>2.8544438968293082E-3</v>
      </c>
      <c r="I27" s="2">
        <v>139</v>
      </c>
      <c r="J27" s="41"/>
    </row>
    <row r="28" spans="1:10" x14ac:dyDescent="0.2">
      <c r="A28" s="16" t="s">
        <v>113</v>
      </c>
      <c r="B28" s="17" t="s">
        <v>25</v>
      </c>
      <c r="C28" s="17" t="s">
        <v>4</v>
      </c>
      <c r="D28" s="17" t="s">
        <v>147</v>
      </c>
      <c r="E28" s="29">
        <v>1</v>
      </c>
      <c r="F28" s="17">
        <v>1976</v>
      </c>
      <c r="G28" s="30">
        <v>36784</v>
      </c>
      <c r="H28" s="31">
        <f t="shared" si="0"/>
        <v>4.9696073599474287E-3</v>
      </c>
      <c r="I28" s="2">
        <v>242</v>
      </c>
      <c r="J28" s="41"/>
    </row>
    <row r="29" spans="1:10" x14ac:dyDescent="0.2">
      <c r="A29" s="16" t="s">
        <v>114</v>
      </c>
      <c r="B29" s="17" t="s">
        <v>24</v>
      </c>
      <c r="C29" s="17" t="s">
        <v>4</v>
      </c>
      <c r="D29" s="17" t="s">
        <v>147</v>
      </c>
      <c r="E29" s="29">
        <v>1</v>
      </c>
      <c r="F29" s="17">
        <v>1973</v>
      </c>
      <c r="G29" s="30">
        <v>36868</v>
      </c>
      <c r="H29" s="31">
        <f t="shared" si="0"/>
        <v>4.1892557910300637E-3</v>
      </c>
      <c r="I29" s="2">
        <v>204</v>
      </c>
      <c r="J29" s="41"/>
    </row>
    <row r="30" spans="1:10" x14ac:dyDescent="0.2">
      <c r="A30" s="16" t="s">
        <v>62</v>
      </c>
      <c r="B30" s="17" t="s">
        <v>42</v>
      </c>
      <c r="C30" s="17" t="s">
        <v>4</v>
      </c>
      <c r="D30" s="17" t="s">
        <v>147</v>
      </c>
      <c r="E30" s="29">
        <v>1</v>
      </c>
      <c r="F30" s="17">
        <v>2000</v>
      </c>
      <c r="G30" s="30">
        <v>36881</v>
      </c>
      <c r="H30" s="31">
        <f t="shared" si="0"/>
        <v>2.9160505996385739E-3</v>
      </c>
      <c r="I30" s="2">
        <v>142</v>
      </c>
      <c r="J30" s="41"/>
    </row>
    <row r="31" spans="1:10" x14ac:dyDescent="0.2">
      <c r="A31" s="16" t="s">
        <v>115</v>
      </c>
      <c r="B31" s="17" t="s">
        <v>23</v>
      </c>
      <c r="C31" s="17" t="s">
        <v>4</v>
      </c>
      <c r="D31" s="17" t="s">
        <v>147</v>
      </c>
      <c r="E31" s="29">
        <v>1</v>
      </c>
      <c r="F31" s="17">
        <v>1967</v>
      </c>
      <c r="G31" s="30">
        <v>36945</v>
      </c>
      <c r="H31" s="31">
        <f t="shared" si="0"/>
        <v>1.1910629209791359E-3</v>
      </c>
      <c r="I31" s="2">
        <v>58</v>
      </c>
      <c r="J31" s="41"/>
    </row>
    <row r="32" spans="1:10" x14ac:dyDescent="0.2">
      <c r="A32" s="16" t="s">
        <v>56</v>
      </c>
      <c r="B32" s="17" t="s">
        <v>24</v>
      </c>
      <c r="C32" s="17" t="s">
        <v>4</v>
      </c>
      <c r="D32" s="17" t="s">
        <v>147</v>
      </c>
      <c r="E32" s="29">
        <v>1</v>
      </c>
      <c r="F32" s="17">
        <v>1967</v>
      </c>
      <c r="G32" s="30">
        <v>37001</v>
      </c>
      <c r="H32" s="31">
        <f t="shared" si="0"/>
        <v>1.7455232462625268E-3</v>
      </c>
      <c r="I32" s="2">
        <v>85</v>
      </c>
      <c r="J32" s="41"/>
    </row>
    <row r="33" spans="1:10" x14ac:dyDescent="0.2">
      <c r="A33" s="16" t="s">
        <v>116</v>
      </c>
      <c r="B33" s="17" t="s">
        <v>23</v>
      </c>
      <c r="C33" s="17" t="s">
        <v>4</v>
      </c>
      <c r="D33" s="17" t="s">
        <v>147</v>
      </c>
      <c r="E33" s="29">
        <v>1</v>
      </c>
      <c r="F33" s="17">
        <v>1965</v>
      </c>
      <c r="G33" s="30">
        <v>37376</v>
      </c>
      <c r="H33" s="31">
        <f t="shared" si="0"/>
        <v>2.7106949236076886E-3</v>
      </c>
      <c r="I33" s="2">
        <v>132</v>
      </c>
      <c r="J33" s="41"/>
    </row>
    <row r="34" spans="1:10" x14ac:dyDescent="0.2">
      <c r="A34" s="16" t="s">
        <v>117</v>
      </c>
      <c r="B34" s="17" t="s">
        <v>33</v>
      </c>
      <c r="C34" s="17" t="s">
        <v>4</v>
      </c>
      <c r="D34" s="17" t="s">
        <v>147</v>
      </c>
      <c r="E34" s="29">
        <v>1</v>
      </c>
      <c r="F34" s="17">
        <v>1983</v>
      </c>
      <c r="G34" s="30">
        <v>37376</v>
      </c>
      <c r="H34" s="31">
        <f t="shared" si="0"/>
        <v>6.6945950386068671E-3</v>
      </c>
      <c r="I34" s="2">
        <v>326</v>
      </c>
      <c r="J34" s="41"/>
    </row>
    <row r="35" spans="1:10" x14ac:dyDescent="0.2">
      <c r="A35" s="16" t="s">
        <v>63</v>
      </c>
      <c r="B35" s="17" t="s">
        <v>22</v>
      </c>
      <c r="C35" s="17" t="s">
        <v>4</v>
      </c>
      <c r="D35" s="17" t="s">
        <v>147</v>
      </c>
      <c r="E35" s="29">
        <v>1</v>
      </c>
      <c r="F35" s="17">
        <v>1980</v>
      </c>
      <c r="G35" s="30">
        <v>37376</v>
      </c>
      <c r="H35" s="31">
        <f t="shared" si="0"/>
        <v>8.7481517989157227E-3</v>
      </c>
      <c r="I35" s="2">
        <v>426</v>
      </c>
      <c r="J35" s="41"/>
    </row>
    <row r="36" spans="1:10" x14ac:dyDescent="0.2">
      <c r="A36" s="16" t="s">
        <v>109</v>
      </c>
      <c r="B36" s="17" t="s">
        <v>24</v>
      </c>
      <c r="C36" s="17" t="s">
        <v>4</v>
      </c>
      <c r="D36" s="17" t="s">
        <v>147</v>
      </c>
      <c r="E36" s="29">
        <v>1</v>
      </c>
      <c r="F36" s="17">
        <v>1968</v>
      </c>
      <c r="G36" s="30">
        <v>37435</v>
      </c>
      <c r="H36" s="31">
        <f t="shared" si="0"/>
        <v>4.5999671430918352E-3</v>
      </c>
      <c r="I36" s="2">
        <v>224</v>
      </c>
      <c r="J36" s="41"/>
    </row>
    <row r="37" spans="1:10" x14ac:dyDescent="0.2">
      <c r="A37" s="16" t="s">
        <v>118</v>
      </c>
      <c r="B37" s="17" t="s">
        <v>167</v>
      </c>
      <c r="C37" s="17" t="s">
        <v>6</v>
      </c>
      <c r="D37" s="17" t="s">
        <v>147</v>
      </c>
      <c r="E37" s="29">
        <v>1</v>
      </c>
      <c r="F37" s="17">
        <v>1968</v>
      </c>
      <c r="G37" s="30">
        <v>37435</v>
      </c>
      <c r="H37" s="31">
        <f t="shared" si="0"/>
        <v>3.9839001149991789E-3</v>
      </c>
      <c r="I37" s="2">
        <v>194</v>
      </c>
      <c r="J37" s="41"/>
    </row>
    <row r="38" spans="1:10" x14ac:dyDescent="0.2">
      <c r="A38" s="16" t="s">
        <v>119</v>
      </c>
      <c r="B38" s="17" t="s">
        <v>168</v>
      </c>
      <c r="C38" s="17" t="s">
        <v>6</v>
      </c>
      <c r="D38" s="17" t="s">
        <v>147</v>
      </c>
      <c r="E38" s="29">
        <v>1</v>
      </c>
      <c r="F38" s="17">
        <v>1961</v>
      </c>
      <c r="G38" s="30">
        <v>37608</v>
      </c>
      <c r="H38" s="31">
        <f t="shared" si="0"/>
        <v>1.7249876786594382E-3</v>
      </c>
      <c r="I38" s="2">
        <v>84</v>
      </c>
      <c r="J38" s="41"/>
    </row>
    <row r="39" spans="1:10" x14ac:dyDescent="0.2">
      <c r="A39" s="16" t="s">
        <v>64</v>
      </c>
      <c r="B39" s="17" t="s">
        <v>168</v>
      </c>
      <c r="C39" s="17" t="s">
        <v>6</v>
      </c>
      <c r="D39" s="17" t="s">
        <v>147</v>
      </c>
      <c r="E39" s="29">
        <v>1</v>
      </c>
      <c r="F39" s="17">
        <v>1972</v>
      </c>
      <c r="G39" s="30">
        <v>37608</v>
      </c>
      <c r="H39" s="31">
        <f t="shared" si="0"/>
        <v>2.4848036799737143E-3</v>
      </c>
      <c r="I39" s="2">
        <v>121</v>
      </c>
      <c r="J39" s="41"/>
    </row>
    <row r="40" spans="1:10" x14ac:dyDescent="0.2">
      <c r="A40" s="16" t="s">
        <v>65</v>
      </c>
      <c r="B40" s="17" t="s">
        <v>168</v>
      </c>
      <c r="C40" s="17" t="s">
        <v>6</v>
      </c>
      <c r="D40" s="17" t="s">
        <v>147</v>
      </c>
      <c r="E40" s="29">
        <v>1</v>
      </c>
      <c r="F40" s="17">
        <v>1973</v>
      </c>
      <c r="G40" s="30">
        <v>37608</v>
      </c>
      <c r="H40" s="31">
        <f t="shared" si="0"/>
        <v>3.1008707080663711E-3</v>
      </c>
      <c r="I40" s="2">
        <v>151</v>
      </c>
      <c r="J40" s="41"/>
    </row>
    <row r="41" spans="1:10" x14ac:dyDescent="0.2">
      <c r="A41" s="16" t="s">
        <v>66</v>
      </c>
      <c r="B41" s="17" t="s">
        <v>168</v>
      </c>
      <c r="C41" s="17" t="s">
        <v>6</v>
      </c>
      <c r="D41" s="17" t="s">
        <v>147</v>
      </c>
      <c r="E41" s="29">
        <v>1</v>
      </c>
      <c r="F41" s="17">
        <v>1971</v>
      </c>
      <c r="G41" s="30">
        <v>37608</v>
      </c>
      <c r="H41" s="31">
        <f t="shared" si="0"/>
        <v>9.0356497453589614E-4</v>
      </c>
      <c r="I41" s="2">
        <v>44</v>
      </c>
      <c r="J41" s="41"/>
    </row>
    <row r="42" spans="1:10" x14ac:dyDescent="0.2">
      <c r="A42" s="16" t="s">
        <v>67</v>
      </c>
      <c r="B42" s="17" t="s">
        <v>9</v>
      </c>
      <c r="C42" s="17" t="s">
        <v>10</v>
      </c>
      <c r="D42" s="17" t="s">
        <v>147</v>
      </c>
      <c r="E42" s="29">
        <v>1</v>
      </c>
      <c r="F42" s="17">
        <v>1975</v>
      </c>
      <c r="G42" s="30">
        <v>37862</v>
      </c>
      <c r="H42" s="31">
        <f t="shared" si="0"/>
        <v>2.6696237884015115E-3</v>
      </c>
      <c r="I42" s="2">
        <v>130</v>
      </c>
      <c r="J42" s="41"/>
    </row>
    <row r="43" spans="1:10" x14ac:dyDescent="0.2">
      <c r="A43" s="16" t="s">
        <v>120</v>
      </c>
      <c r="B43" s="17" t="s">
        <v>22</v>
      </c>
      <c r="C43" s="17" t="s">
        <v>4</v>
      </c>
      <c r="D43" s="17" t="s">
        <v>147</v>
      </c>
      <c r="E43" s="29">
        <v>1</v>
      </c>
      <c r="F43" s="17">
        <v>1972</v>
      </c>
      <c r="G43" s="30">
        <v>37865</v>
      </c>
      <c r="H43" s="31">
        <f t="shared" si="0"/>
        <v>5.6678166584524393E-3</v>
      </c>
      <c r="I43" s="2">
        <v>276</v>
      </c>
      <c r="J43" s="41"/>
    </row>
    <row r="44" spans="1:10" x14ac:dyDescent="0.2">
      <c r="A44" s="16" t="s">
        <v>163</v>
      </c>
      <c r="B44" s="17" t="s">
        <v>24</v>
      </c>
      <c r="C44" s="17" t="s">
        <v>4</v>
      </c>
      <c r="D44" s="17" t="s">
        <v>147</v>
      </c>
      <c r="E44" s="29">
        <v>1</v>
      </c>
      <c r="F44" s="17">
        <v>1977</v>
      </c>
      <c r="G44" s="30">
        <v>38139</v>
      </c>
      <c r="H44" s="31">
        <f t="shared" si="0"/>
        <v>8.7070806637095446E-3</v>
      </c>
      <c r="I44" s="2">
        <v>424</v>
      </c>
      <c r="J44" s="41"/>
    </row>
    <row r="45" spans="1:10" x14ac:dyDescent="0.2">
      <c r="A45" s="16" t="s">
        <v>17</v>
      </c>
      <c r="B45" s="17" t="s">
        <v>27</v>
      </c>
      <c r="C45" s="17" t="s">
        <v>7</v>
      </c>
      <c r="D45" s="17" t="s">
        <v>122</v>
      </c>
      <c r="E45" s="29">
        <v>1</v>
      </c>
      <c r="F45" s="17">
        <v>1971</v>
      </c>
      <c r="G45" s="30">
        <v>38139</v>
      </c>
      <c r="H45" s="31">
        <f t="shared" si="0"/>
        <v>5.5856743880400858E-3</v>
      </c>
      <c r="I45" s="2">
        <v>272</v>
      </c>
      <c r="J45" s="41"/>
    </row>
    <row r="46" spans="1:10" x14ac:dyDescent="0.2">
      <c r="A46" s="16" t="s">
        <v>18</v>
      </c>
      <c r="B46" s="17" t="s">
        <v>27</v>
      </c>
      <c r="C46" s="17" t="s">
        <v>7</v>
      </c>
      <c r="D46" s="17" t="s">
        <v>122</v>
      </c>
      <c r="E46" s="29">
        <v>1</v>
      </c>
      <c r="F46" s="17">
        <v>1969</v>
      </c>
      <c r="G46" s="30">
        <v>38139</v>
      </c>
      <c r="H46" s="31">
        <f t="shared" si="0"/>
        <v>3.1624774108756368E-3</v>
      </c>
      <c r="I46" s="2">
        <v>154</v>
      </c>
      <c r="J46" s="41"/>
    </row>
    <row r="47" spans="1:10" x14ac:dyDescent="0.2">
      <c r="A47" s="16" t="s">
        <v>13</v>
      </c>
      <c r="B47" s="17" t="s">
        <v>26</v>
      </c>
      <c r="C47" s="17" t="s">
        <v>4</v>
      </c>
      <c r="D47" s="17" t="s">
        <v>147</v>
      </c>
      <c r="E47" s="29">
        <v>1</v>
      </c>
      <c r="F47" s="17">
        <v>1968</v>
      </c>
      <c r="G47" s="30">
        <v>38139</v>
      </c>
      <c r="H47" s="31">
        <f t="shared" si="0"/>
        <v>1.7044521110563496E-3</v>
      </c>
      <c r="I47" s="2">
        <v>83</v>
      </c>
      <c r="J47" s="41"/>
    </row>
    <row r="48" spans="1:10" x14ac:dyDescent="0.2">
      <c r="A48" s="16" t="s">
        <v>14</v>
      </c>
      <c r="B48" s="17" t="s">
        <v>26</v>
      </c>
      <c r="C48" s="17" t="s">
        <v>4</v>
      </c>
      <c r="D48" s="17" t="s">
        <v>147</v>
      </c>
      <c r="E48" s="29">
        <v>1</v>
      </c>
      <c r="F48" s="17">
        <v>1973</v>
      </c>
      <c r="G48" s="30">
        <v>38139</v>
      </c>
      <c r="H48" s="31">
        <f t="shared" si="0"/>
        <v>1.868736651881058E-3</v>
      </c>
      <c r="I48" s="2">
        <v>91</v>
      </c>
      <c r="J48" s="41"/>
    </row>
    <row r="49" spans="1:10" x14ac:dyDescent="0.2">
      <c r="A49" s="16" t="s">
        <v>12</v>
      </c>
      <c r="B49" s="17" t="s">
        <v>26</v>
      </c>
      <c r="C49" s="17" t="s">
        <v>4</v>
      </c>
      <c r="D49" s="17" t="s">
        <v>147</v>
      </c>
      <c r="E49" s="29">
        <v>1</v>
      </c>
      <c r="F49" s="17">
        <v>1964</v>
      </c>
      <c r="G49" s="30">
        <v>38139</v>
      </c>
      <c r="H49" s="31">
        <f t="shared" si="0"/>
        <v>1.7455232462625268E-3</v>
      </c>
      <c r="I49" s="2">
        <v>85</v>
      </c>
      <c r="J49" s="41"/>
    </row>
    <row r="50" spans="1:10" x14ac:dyDescent="0.2">
      <c r="A50" s="16" t="s">
        <v>15</v>
      </c>
      <c r="B50" s="17" t="s">
        <v>26</v>
      </c>
      <c r="C50" s="17" t="s">
        <v>4</v>
      </c>
      <c r="D50" s="17" t="s">
        <v>147</v>
      </c>
      <c r="E50" s="29">
        <v>1</v>
      </c>
      <c r="F50" s="17" t="s">
        <v>99</v>
      </c>
      <c r="G50" s="30">
        <v>38139</v>
      </c>
      <c r="H50" s="31">
        <f t="shared" si="0"/>
        <v>1.7044521110563496E-3</v>
      </c>
      <c r="I50" s="2">
        <v>83</v>
      </c>
      <c r="J50" s="41"/>
    </row>
    <row r="51" spans="1:10" x14ac:dyDescent="0.2">
      <c r="A51" s="16" t="s">
        <v>121</v>
      </c>
      <c r="B51" s="17" t="s">
        <v>29</v>
      </c>
      <c r="C51" s="17" t="s">
        <v>4</v>
      </c>
      <c r="D51" s="17" t="s">
        <v>147</v>
      </c>
      <c r="E51" s="29">
        <v>1</v>
      </c>
      <c r="F51" s="17">
        <v>1963</v>
      </c>
      <c r="G51" s="30">
        <v>38139</v>
      </c>
      <c r="H51" s="31">
        <f t="shared" si="0"/>
        <v>2.5258748151798915E-3</v>
      </c>
      <c r="I51" s="2">
        <v>123</v>
      </c>
      <c r="J51" s="41"/>
    </row>
    <row r="52" spans="1:10" x14ac:dyDescent="0.2">
      <c r="A52" s="16" t="s">
        <v>129</v>
      </c>
      <c r="B52" s="17" t="s">
        <v>23</v>
      </c>
      <c r="C52" s="17" t="s">
        <v>4</v>
      </c>
      <c r="D52" s="17" t="s">
        <v>147</v>
      </c>
      <c r="E52" s="29">
        <v>1</v>
      </c>
      <c r="F52" s="17" t="s">
        <v>98</v>
      </c>
      <c r="G52" s="30">
        <v>38139</v>
      </c>
      <c r="H52" s="31">
        <f t="shared" si="0"/>
        <v>1.2341876129456218E-2</v>
      </c>
      <c r="I52" s="2">
        <v>601</v>
      </c>
      <c r="J52" s="41"/>
    </row>
    <row r="53" spans="1:10" x14ac:dyDescent="0.2">
      <c r="A53" s="16" t="s">
        <v>138</v>
      </c>
      <c r="B53" s="17" t="s">
        <v>24</v>
      </c>
      <c r="C53" s="17" t="s">
        <v>4</v>
      </c>
      <c r="D53" s="17" t="s">
        <v>147</v>
      </c>
      <c r="E53" s="29">
        <v>1</v>
      </c>
      <c r="F53" s="17">
        <v>1966</v>
      </c>
      <c r="G53" s="30">
        <v>38139</v>
      </c>
      <c r="H53" s="31">
        <f t="shared" si="0"/>
        <v>1.3348118942007557E-3</v>
      </c>
      <c r="I53" s="2">
        <v>65</v>
      </c>
      <c r="J53" s="41"/>
    </row>
    <row r="54" spans="1:10" x14ac:dyDescent="0.2">
      <c r="A54" s="16" t="s">
        <v>0</v>
      </c>
      <c r="B54" s="17" t="s">
        <v>24</v>
      </c>
      <c r="C54" s="17" t="s">
        <v>4</v>
      </c>
      <c r="D54" s="17" t="s">
        <v>147</v>
      </c>
      <c r="E54" s="29">
        <v>1</v>
      </c>
      <c r="F54" s="17">
        <v>1974</v>
      </c>
      <c r="G54" s="30">
        <v>38139</v>
      </c>
      <c r="H54" s="31">
        <f t="shared" si="0"/>
        <v>5.7704944964678826E-3</v>
      </c>
      <c r="I54" s="2">
        <v>281</v>
      </c>
      <c r="J54" s="41"/>
    </row>
    <row r="55" spans="1:10" x14ac:dyDescent="0.2">
      <c r="A55" s="16" t="s">
        <v>132</v>
      </c>
      <c r="B55" s="17" t="s">
        <v>24</v>
      </c>
      <c r="C55" s="17" t="s">
        <v>4</v>
      </c>
      <c r="D55" s="17" t="s">
        <v>147</v>
      </c>
      <c r="E55" s="29">
        <v>1</v>
      </c>
      <c r="F55" s="17">
        <v>1935</v>
      </c>
      <c r="G55" s="30">
        <v>38139</v>
      </c>
      <c r="H55" s="31">
        <f t="shared" si="0"/>
        <v>3.2035485460818135E-3</v>
      </c>
      <c r="I55" s="2">
        <v>156</v>
      </c>
      <c r="J55" s="41"/>
    </row>
    <row r="56" spans="1:10" x14ac:dyDescent="0.2">
      <c r="A56" s="16" t="s">
        <v>139</v>
      </c>
      <c r="B56" s="17" t="s">
        <v>24</v>
      </c>
      <c r="C56" s="17" t="s">
        <v>4</v>
      </c>
      <c r="D56" s="17" t="s">
        <v>147</v>
      </c>
      <c r="E56" s="29">
        <v>1</v>
      </c>
      <c r="F56" s="17">
        <v>1979</v>
      </c>
      <c r="G56" s="30">
        <v>38139</v>
      </c>
      <c r="H56" s="31">
        <f t="shared" si="0"/>
        <v>4.1071135206177094E-3</v>
      </c>
      <c r="I56" s="2">
        <v>200</v>
      </c>
      <c r="J56" s="41"/>
    </row>
    <row r="57" spans="1:10" x14ac:dyDescent="0.2">
      <c r="A57" s="16" t="s">
        <v>3</v>
      </c>
      <c r="B57" s="17" t="s">
        <v>24</v>
      </c>
      <c r="C57" s="17" t="s">
        <v>4</v>
      </c>
      <c r="D57" s="17" t="s">
        <v>147</v>
      </c>
      <c r="E57" s="29">
        <v>1</v>
      </c>
      <c r="F57" s="17">
        <v>1965</v>
      </c>
      <c r="G57" s="30">
        <v>38139</v>
      </c>
      <c r="H57" s="31">
        <f t="shared" si="0"/>
        <v>4.3330047642516842E-3</v>
      </c>
      <c r="I57" s="2">
        <v>211</v>
      </c>
      <c r="J57" s="41"/>
    </row>
    <row r="58" spans="1:10" x14ac:dyDescent="0.2">
      <c r="A58" s="16" t="s">
        <v>2</v>
      </c>
      <c r="B58" s="17" t="s">
        <v>24</v>
      </c>
      <c r="C58" s="17" t="s">
        <v>4</v>
      </c>
      <c r="D58" s="17" t="s">
        <v>147</v>
      </c>
      <c r="E58" s="29">
        <v>1</v>
      </c>
      <c r="F58" s="17">
        <v>1978</v>
      </c>
      <c r="G58" s="30">
        <v>38139</v>
      </c>
      <c r="H58" s="31">
        <f t="shared" si="0"/>
        <v>8.008871365204534E-3</v>
      </c>
      <c r="I58" s="2">
        <v>390</v>
      </c>
      <c r="J58" s="41"/>
    </row>
    <row r="59" spans="1:10" x14ac:dyDescent="0.2">
      <c r="A59" s="16" t="s">
        <v>131</v>
      </c>
      <c r="B59" s="17" t="s">
        <v>24</v>
      </c>
      <c r="C59" s="17" t="s">
        <v>4</v>
      </c>
      <c r="D59" s="17" t="s">
        <v>147</v>
      </c>
      <c r="E59" s="29">
        <v>1</v>
      </c>
      <c r="F59" s="17">
        <v>1963</v>
      </c>
      <c r="G59" s="30">
        <v>38139</v>
      </c>
      <c r="H59" s="31">
        <f t="shared" si="0"/>
        <v>4.6410382782980123E-3</v>
      </c>
      <c r="I59" s="2">
        <v>226</v>
      </c>
      <c r="J59" s="41"/>
    </row>
    <row r="60" spans="1:10" x14ac:dyDescent="0.2">
      <c r="A60" s="16" t="s">
        <v>134</v>
      </c>
      <c r="B60" s="17" t="s">
        <v>37</v>
      </c>
      <c r="C60" s="17" t="s">
        <v>4</v>
      </c>
      <c r="D60" s="17" t="s">
        <v>147</v>
      </c>
      <c r="E60" s="29">
        <v>1</v>
      </c>
      <c r="F60" s="17" t="s">
        <v>100</v>
      </c>
      <c r="G60" s="30">
        <v>38139</v>
      </c>
      <c r="H60" s="31">
        <f t="shared" si="0"/>
        <v>1.4559717430589781E-2</v>
      </c>
      <c r="I60" s="2">
        <v>709</v>
      </c>
      <c r="J60" s="41"/>
    </row>
    <row r="61" spans="1:10" x14ac:dyDescent="0.2">
      <c r="A61" s="16" t="s">
        <v>16</v>
      </c>
      <c r="B61" s="17" t="s">
        <v>167</v>
      </c>
      <c r="C61" s="17" t="s">
        <v>6</v>
      </c>
      <c r="D61" s="17" t="s">
        <v>147</v>
      </c>
      <c r="E61" s="29">
        <v>1</v>
      </c>
      <c r="F61" s="17">
        <v>1970</v>
      </c>
      <c r="G61" s="30">
        <v>38139</v>
      </c>
      <c r="H61" s="31">
        <f t="shared" si="0"/>
        <v>2.5669459503860686E-3</v>
      </c>
      <c r="I61" s="2">
        <v>125</v>
      </c>
      <c r="J61" s="41"/>
    </row>
    <row r="62" spans="1:10" x14ac:dyDescent="0.2">
      <c r="A62" s="16" t="s">
        <v>72</v>
      </c>
      <c r="B62" s="17" t="s">
        <v>27</v>
      </c>
      <c r="C62" s="17" t="s">
        <v>7</v>
      </c>
      <c r="D62" s="17" t="s">
        <v>147</v>
      </c>
      <c r="E62" s="29">
        <v>1</v>
      </c>
      <c r="F62" s="17">
        <v>1982</v>
      </c>
      <c r="G62" s="30">
        <v>38139</v>
      </c>
      <c r="H62" s="31">
        <f t="shared" si="0"/>
        <v>6.5097749301790703E-3</v>
      </c>
      <c r="I62" s="2">
        <v>317</v>
      </c>
      <c r="J62" s="41"/>
    </row>
    <row r="63" spans="1:10" x14ac:dyDescent="0.2">
      <c r="A63" s="16" t="s">
        <v>73</v>
      </c>
      <c r="B63" s="17" t="s">
        <v>39</v>
      </c>
      <c r="C63" s="17" t="s">
        <v>7</v>
      </c>
      <c r="D63" s="17" t="s">
        <v>147</v>
      </c>
      <c r="E63" s="29">
        <v>1</v>
      </c>
      <c r="F63" s="17">
        <v>1965</v>
      </c>
      <c r="G63" s="30">
        <v>38139</v>
      </c>
      <c r="H63" s="31">
        <f t="shared" si="0"/>
        <v>6.3454903893543618E-3</v>
      </c>
      <c r="I63" s="2">
        <v>309</v>
      </c>
      <c r="J63" s="41"/>
    </row>
    <row r="64" spans="1:10" x14ac:dyDescent="0.2">
      <c r="A64" s="16" t="s">
        <v>11</v>
      </c>
      <c r="B64" s="17" t="s">
        <v>41</v>
      </c>
      <c r="C64" s="17" t="s">
        <v>8</v>
      </c>
      <c r="D64" s="17" t="s">
        <v>122</v>
      </c>
      <c r="E64" s="29">
        <v>1</v>
      </c>
      <c r="F64" s="17">
        <v>1975</v>
      </c>
      <c r="G64" s="30">
        <v>38139</v>
      </c>
      <c r="H64" s="31">
        <f t="shared" si="0"/>
        <v>9.6722523410547063E-3</v>
      </c>
      <c r="I64" s="2">
        <v>471</v>
      </c>
      <c r="J64" s="41"/>
    </row>
    <row r="65" spans="1:10" x14ac:dyDescent="0.2">
      <c r="A65" s="16" t="s">
        <v>70</v>
      </c>
      <c r="B65" s="17" t="s">
        <v>26</v>
      </c>
      <c r="C65" s="17" t="s">
        <v>4</v>
      </c>
      <c r="D65" s="17" t="s">
        <v>147</v>
      </c>
      <c r="E65" s="29">
        <v>1</v>
      </c>
      <c r="F65" s="17">
        <v>1975</v>
      </c>
      <c r="G65" s="30">
        <v>38139</v>
      </c>
      <c r="H65" s="31">
        <f t="shared" si="0"/>
        <v>2.423196977164449E-3</v>
      </c>
      <c r="I65" s="2">
        <v>118</v>
      </c>
      <c r="J65" s="41"/>
    </row>
    <row r="66" spans="1:10" x14ac:dyDescent="0.2">
      <c r="A66" s="16" t="s">
        <v>19</v>
      </c>
      <c r="B66" s="17" t="s">
        <v>26</v>
      </c>
      <c r="C66" s="17" t="s">
        <v>4</v>
      </c>
      <c r="D66" s="17" t="s">
        <v>147</v>
      </c>
      <c r="E66" s="29">
        <v>1</v>
      </c>
      <c r="F66" s="17">
        <v>1966</v>
      </c>
      <c r="G66" s="30">
        <v>38139</v>
      </c>
      <c r="H66" s="31">
        <f t="shared" si="0"/>
        <v>1.4785608674223755E-3</v>
      </c>
      <c r="I66" s="2">
        <v>72</v>
      </c>
      <c r="J66" s="41"/>
    </row>
    <row r="67" spans="1:10" x14ac:dyDescent="0.2">
      <c r="A67" s="16" t="s">
        <v>69</v>
      </c>
      <c r="B67" s="17" t="s">
        <v>23</v>
      </c>
      <c r="C67" s="17" t="s">
        <v>4</v>
      </c>
      <c r="D67" s="17" t="s">
        <v>147</v>
      </c>
      <c r="E67" s="29">
        <v>1</v>
      </c>
      <c r="F67" s="17">
        <v>1971</v>
      </c>
      <c r="G67" s="30">
        <v>38139</v>
      </c>
      <c r="H67" s="31">
        <f t="shared" si="0"/>
        <v>6.6329883357976018E-3</v>
      </c>
      <c r="I67" s="2">
        <v>323</v>
      </c>
      <c r="J67" s="41"/>
    </row>
    <row r="68" spans="1:10" x14ac:dyDescent="0.2">
      <c r="A68" s="16" t="s">
        <v>140</v>
      </c>
      <c r="B68" s="17" t="s">
        <v>23</v>
      </c>
      <c r="C68" s="17" t="s">
        <v>4</v>
      </c>
      <c r="D68" s="17" t="s">
        <v>94</v>
      </c>
      <c r="E68" s="29">
        <v>1</v>
      </c>
      <c r="F68" s="17">
        <v>1984</v>
      </c>
      <c r="G68" s="30">
        <v>38139</v>
      </c>
      <c r="H68" s="31">
        <f t="shared" si="0"/>
        <v>4.0865779530146213E-3</v>
      </c>
      <c r="I68" s="2">
        <v>199</v>
      </c>
      <c r="J68" s="41"/>
    </row>
    <row r="69" spans="1:10" x14ac:dyDescent="0.2">
      <c r="A69" s="16" t="s">
        <v>157</v>
      </c>
      <c r="B69" s="17" t="s">
        <v>40</v>
      </c>
      <c r="C69" s="17" t="s">
        <v>4</v>
      </c>
      <c r="D69" s="17" t="s">
        <v>94</v>
      </c>
      <c r="E69" s="29">
        <v>1</v>
      </c>
      <c r="F69" s="17">
        <v>1978</v>
      </c>
      <c r="G69" s="30">
        <v>38139</v>
      </c>
      <c r="H69" s="31">
        <f t="shared" si="0"/>
        <v>1.5401675702316413E-3</v>
      </c>
      <c r="I69" s="2">
        <v>75</v>
      </c>
      <c r="J69" s="41"/>
    </row>
    <row r="70" spans="1:10" x14ac:dyDescent="0.2">
      <c r="A70" s="16" t="s">
        <v>137</v>
      </c>
      <c r="B70" s="17" t="s">
        <v>24</v>
      </c>
      <c r="C70" s="17" t="s">
        <v>4</v>
      </c>
      <c r="D70" s="17" t="s">
        <v>147</v>
      </c>
      <c r="E70" s="29">
        <v>1</v>
      </c>
      <c r="F70" s="17" t="s">
        <v>103</v>
      </c>
      <c r="G70" s="30">
        <v>38139</v>
      </c>
      <c r="H70" s="31">
        <f t="shared" si="0"/>
        <v>2.6080170855922458E-3</v>
      </c>
      <c r="I70" s="2">
        <v>127</v>
      </c>
      <c r="J70" s="41"/>
    </row>
    <row r="71" spans="1:10" x14ac:dyDescent="0.2">
      <c r="A71" s="16" t="s">
        <v>74</v>
      </c>
      <c r="B71" s="17" t="s">
        <v>24</v>
      </c>
      <c r="C71" s="17" t="s">
        <v>4</v>
      </c>
      <c r="D71" s="17" t="s">
        <v>147</v>
      </c>
      <c r="E71" s="29">
        <v>1</v>
      </c>
      <c r="F71" s="17">
        <v>1970</v>
      </c>
      <c r="G71" s="30">
        <v>38139</v>
      </c>
      <c r="H71" s="31">
        <f t="shared" si="0"/>
        <v>8.7686873665188108E-3</v>
      </c>
      <c r="I71" s="2">
        <v>427</v>
      </c>
      <c r="J71" s="41"/>
    </row>
    <row r="72" spans="1:10" x14ac:dyDescent="0.2">
      <c r="A72" s="16" t="s">
        <v>142</v>
      </c>
      <c r="B72" s="17" t="s">
        <v>24</v>
      </c>
      <c r="C72" s="17" t="s">
        <v>4</v>
      </c>
      <c r="D72" s="17" t="s">
        <v>147</v>
      </c>
      <c r="E72" s="29">
        <v>1</v>
      </c>
      <c r="F72" s="17">
        <v>1970</v>
      </c>
      <c r="G72" s="30">
        <v>38139</v>
      </c>
      <c r="H72" s="31">
        <f t="shared" si="0"/>
        <v>7.6186955807458516E-3</v>
      </c>
      <c r="I72" s="2">
        <v>371</v>
      </c>
      <c r="J72" s="41"/>
    </row>
    <row r="73" spans="1:10" x14ac:dyDescent="0.2">
      <c r="A73" s="16" t="s">
        <v>68</v>
      </c>
      <c r="B73" s="17" t="s">
        <v>24</v>
      </c>
      <c r="C73" s="17" t="s">
        <v>4</v>
      </c>
      <c r="D73" s="17" t="s">
        <v>147</v>
      </c>
      <c r="E73" s="29">
        <v>1</v>
      </c>
      <c r="F73" s="17">
        <v>1970</v>
      </c>
      <c r="G73" s="30">
        <v>38139</v>
      </c>
      <c r="H73" s="31">
        <f t="shared" ref="H73:H136" si="1">I73/$I$354</f>
        <v>6.4276326597667161E-3</v>
      </c>
      <c r="I73" s="2">
        <v>313</v>
      </c>
      <c r="J73" s="41"/>
    </row>
    <row r="74" spans="1:10" x14ac:dyDescent="0.2">
      <c r="A74" s="16" t="s">
        <v>145</v>
      </c>
      <c r="B74" s="17" t="s">
        <v>24</v>
      </c>
      <c r="C74" s="17" t="s">
        <v>4</v>
      </c>
      <c r="D74" s="17" t="s">
        <v>147</v>
      </c>
      <c r="E74" s="29">
        <v>1</v>
      </c>
      <c r="F74" s="17">
        <v>1963</v>
      </c>
      <c r="G74" s="30">
        <v>38139</v>
      </c>
      <c r="H74" s="31">
        <f t="shared" si="1"/>
        <v>3.1830129784787249E-3</v>
      </c>
      <c r="I74" s="2">
        <v>155</v>
      </c>
      <c r="J74" s="41"/>
    </row>
    <row r="75" spans="1:10" x14ac:dyDescent="0.2">
      <c r="A75" s="16" t="s">
        <v>141</v>
      </c>
      <c r="B75" s="17" t="s">
        <v>24</v>
      </c>
      <c r="C75" s="17" t="s">
        <v>4</v>
      </c>
      <c r="D75" s="17" t="s">
        <v>147</v>
      </c>
      <c r="E75" s="29">
        <v>1</v>
      </c>
      <c r="F75" s="17">
        <v>1973</v>
      </c>
      <c r="G75" s="30">
        <v>38139</v>
      </c>
      <c r="H75" s="31">
        <f t="shared" si="1"/>
        <v>5.4624609824215544E-3</v>
      </c>
      <c r="I75" s="2">
        <v>266</v>
      </c>
      <c r="J75" s="41"/>
    </row>
    <row r="76" spans="1:10" x14ac:dyDescent="0.2">
      <c r="A76" s="16" t="s">
        <v>144</v>
      </c>
      <c r="B76" s="17" t="s">
        <v>24</v>
      </c>
      <c r="C76" s="17" t="s">
        <v>4</v>
      </c>
      <c r="D76" s="17" t="s">
        <v>122</v>
      </c>
      <c r="E76" s="29">
        <v>1</v>
      </c>
      <c r="F76" s="17">
        <v>1976</v>
      </c>
      <c r="G76" s="30">
        <v>38139</v>
      </c>
      <c r="H76" s="31">
        <f t="shared" si="1"/>
        <v>6.7151306062099561E-3</v>
      </c>
      <c r="I76" s="2">
        <v>327</v>
      </c>
      <c r="J76" s="41"/>
    </row>
    <row r="77" spans="1:10" x14ac:dyDescent="0.2">
      <c r="A77" s="16" t="s">
        <v>143</v>
      </c>
      <c r="B77" s="17" t="s">
        <v>24</v>
      </c>
      <c r="C77" s="17" t="s">
        <v>4</v>
      </c>
      <c r="D77" s="17" t="s">
        <v>147</v>
      </c>
      <c r="E77" s="29">
        <v>1</v>
      </c>
      <c r="F77" s="17">
        <v>1974</v>
      </c>
      <c r="G77" s="30">
        <v>38139</v>
      </c>
      <c r="H77" s="31">
        <f t="shared" si="1"/>
        <v>9.4052899622145553E-3</v>
      </c>
      <c r="I77" s="2">
        <v>458</v>
      </c>
      <c r="J77" s="41"/>
    </row>
    <row r="78" spans="1:10" x14ac:dyDescent="0.2">
      <c r="A78" s="16" t="s">
        <v>1</v>
      </c>
      <c r="B78" s="17" t="s">
        <v>24</v>
      </c>
      <c r="C78" s="17" t="s">
        <v>4</v>
      </c>
      <c r="D78" s="17" t="s">
        <v>147</v>
      </c>
      <c r="E78" s="29">
        <v>1</v>
      </c>
      <c r="F78" s="17">
        <v>1965</v>
      </c>
      <c r="G78" s="30">
        <v>38139</v>
      </c>
      <c r="H78" s="31">
        <f t="shared" si="1"/>
        <v>3.2856908164941678E-3</v>
      </c>
      <c r="I78" s="2">
        <v>160</v>
      </c>
      <c r="J78" s="41"/>
    </row>
    <row r="79" spans="1:10" x14ac:dyDescent="0.2">
      <c r="A79" s="16" t="s">
        <v>158</v>
      </c>
      <c r="B79" s="17" t="s">
        <v>24</v>
      </c>
      <c r="C79" s="17" t="s">
        <v>4</v>
      </c>
      <c r="D79" s="17" t="s">
        <v>147</v>
      </c>
      <c r="E79" s="29">
        <v>1</v>
      </c>
      <c r="F79" s="17">
        <v>1973</v>
      </c>
      <c r="G79" s="30">
        <v>38139</v>
      </c>
      <c r="H79" s="31">
        <f t="shared" si="1"/>
        <v>1.1520453425332677E-2</v>
      </c>
      <c r="I79" s="2">
        <v>561</v>
      </c>
      <c r="J79" s="41"/>
    </row>
    <row r="80" spans="1:10" x14ac:dyDescent="0.2">
      <c r="A80" s="16" t="s">
        <v>71</v>
      </c>
      <c r="B80" s="17" t="s">
        <v>167</v>
      </c>
      <c r="C80" s="17" t="s">
        <v>6</v>
      </c>
      <c r="D80" s="17" t="s">
        <v>147</v>
      </c>
      <c r="E80" s="29">
        <v>1</v>
      </c>
      <c r="F80" s="17">
        <v>1978</v>
      </c>
      <c r="G80" s="30">
        <v>38139</v>
      </c>
      <c r="H80" s="31">
        <f t="shared" si="1"/>
        <v>2.2178413011335633E-3</v>
      </c>
      <c r="I80" s="2">
        <v>108</v>
      </c>
      <c r="J80" s="41"/>
    </row>
    <row r="81" spans="1:10" x14ac:dyDescent="0.2">
      <c r="A81" s="16" t="s">
        <v>135</v>
      </c>
      <c r="B81" s="17" t="s">
        <v>167</v>
      </c>
      <c r="C81" s="17" t="s">
        <v>6</v>
      </c>
      <c r="D81" s="17" t="s">
        <v>147</v>
      </c>
      <c r="E81" s="29">
        <v>1</v>
      </c>
      <c r="F81" s="17">
        <v>1965</v>
      </c>
      <c r="G81" s="30">
        <v>38596</v>
      </c>
      <c r="H81" s="31">
        <f t="shared" si="1"/>
        <v>4.9490717923443405E-3</v>
      </c>
      <c r="I81" s="2">
        <v>241</v>
      </c>
      <c r="J81" s="41"/>
    </row>
    <row r="82" spans="1:10" x14ac:dyDescent="0.2">
      <c r="A82" s="16" t="s">
        <v>127</v>
      </c>
      <c r="B82" s="17" t="s">
        <v>35</v>
      </c>
      <c r="C82" s="17" t="s">
        <v>8</v>
      </c>
      <c r="D82" s="17" t="s">
        <v>147</v>
      </c>
      <c r="E82" s="29">
        <v>1</v>
      </c>
      <c r="F82" s="17">
        <v>1972</v>
      </c>
      <c r="G82" s="30">
        <v>38625</v>
      </c>
      <c r="H82" s="31">
        <f t="shared" si="1"/>
        <v>4.4767537374733038E-3</v>
      </c>
      <c r="I82" s="2">
        <v>218</v>
      </c>
      <c r="J82" s="41"/>
    </row>
    <row r="83" spans="1:10" x14ac:dyDescent="0.2">
      <c r="A83" s="16" t="s">
        <v>75</v>
      </c>
      <c r="B83" s="17" t="s">
        <v>30</v>
      </c>
      <c r="C83" s="17" t="s">
        <v>8</v>
      </c>
      <c r="D83" s="17" t="s">
        <v>147</v>
      </c>
      <c r="E83" s="29">
        <v>1</v>
      </c>
      <c r="F83" s="17">
        <v>1970</v>
      </c>
      <c r="G83" s="30">
        <v>38625</v>
      </c>
      <c r="H83" s="31">
        <f t="shared" si="1"/>
        <v>2.2178413011335633E-3</v>
      </c>
      <c r="I83" s="2">
        <v>108</v>
      </c>
      <c r="J83" s="41"/>
    </row>
    <row r="84" spans="1:10" x14ac:dyDescent="0.2">
      <c r="A84" s="16" t="s">
        <v>76</v>
      </c>
      <c r="B84" s="17" t="s">
        <v>41</v>
      </c>
      <c r="C84" s="17" t="s">
        <v>8</v>
      </c>
      <c r="D84" s="17" t="s">
        <v>147</v>
      </c>
      <c r="E84" s="29">
        <v>1</v>
      </c>
      <c r="F84" s="17">
        <v>1970</v>
      </c>
      <c r="G84" s="30">
        <v>38625</v>
      </c>
      <c r="H84" s="31">
        <f t="shared" si="1"/>
        <v>1.6428454082470839E-3</v>
      </c>
      <c r="I84" s="2">
        <v>80</v>
      </c>
      <c r="J84" s="41"/>
    </row>
    <row r="85" spans="1:10" x14ac:dyDescent="0.2">
      <c r="A85" s="16" t="s">
        <v>85</v>
      </c>
      <c r="B85" s="17" t="s">
        <v>29</v>
      </c>
      <c r="C85" s="17" t="s">
        <v>4</v>
      </c>
      <c r="D85" s="17" t="s">
        <v>147</v>
      </c>
      <c r="E85" s="29">
        <v>1</v>
      </c>
      <c r="F85" s="17">
        <v>1962</v>
      </c>
      <c r="G85" s="30">
        <v>38749</v>
      </c>
      <c r="H85" s="31">
        <f t="shared" si="1"/>
        <v>7.3722687695087896E-3</v>
      </c>
      <c r="I85" s="2">
        <v>359</v>
      </c>
      <c r="J85" s="41"/>
    </row>
    <row r="86" spans="1:10" ht="12" customHeight="1" x14ac:dyDescent="0.2">
      <c r="A86" s="16" t="s">
        <v>86</v>
      </c>
      <c r="B86" s="17" t="s">
        <v>29</v>
      </c>
      <c r="C86" s="17" t="s">
        <v>4</v>
      </c>
      <c r="D86" s="17" t="s">
        <v>147</v>
      </c>
      <c r="E86" s="29">
        <v>1</v>
      </c>
      <c r="F86" s="17">
        <v>1962</v>
      </c>
      <c r="G86" s="30">
        <v>38749</v>
      </c>
      <c r="H86" s="31">
        <f t="shared" si="1"/>
        <v>2.1973057335304747E-3</v>
      </c>
      <c r="I86" s="2">
        <v>107</v>
      </c>
      <c r="J86" s="41"/>
    </row>
    <row r="87" spans="1:10" x14ac:dyDescent="0.2">
      <c r="A87" s="16" t="s">
        <v>47</v>
      </c>
      <c r="B87" s="17" t="s">
        <v>31</v>
      </c>
      <c r="C87" s="17" t="s">
        <v>4</v>
      </c>
      <c r="D87" s="17" t="s">
        <v>147</v>
      </c>
      <c r="E87" s="29">
        <v>1</v>
      </c>
      <c r="F87" s="17" t="s">
        <v>101</v>
      </c>
      <c r="G87" s="30">
        <v>38861</v>
      </c>
      <c r="H87" s="31">
        <f t="shared" si="1"/>
        <v>1.9098077870872351E-3</v>
      </c>
      <c r="I87" s="2">
        <v>93</v>
      </c>
      <c r="J87" s="41"/>
    </row>
    <row r="88" spans="1:10" x14ac:dyDescent="0.2">
      <c r="A88" s="16" t="s">
        <v>78</v>
      </c>
      <c r="B88" s="17" t="s">
        <v>168</v>
      </c>
      <c r="C88" s="17" t="s">
        <v>6</v>
      </c>
      <c r="D88" s="17" t="s">
        <v>147</v>
      </c>
      <c r="E88" s="29">
        <v>1</v>
      </c>
      <c r="F88" s="17" t="s">
        <v>105</v>
      </c>
      <c r="G88" s="30">
        <v>39114</v>
      </c>
      <c r="H88" s="31">
        <f t="shared" si="1"/>
        <v>4.8463939543288981E-3</v>
      </c>
      <c r="I88" s="5">
        <v>236</v>
      </c>
      <c r="J88" s="41"/>
    </row>
    <row r="89" spans="1:10" x14ac:dyDescent="0.2">
      <c r="A89" s="16" t="s">
        <v>77</v>
      </c>
      <c r="B89" s="17" t="s">
        <v>168</v>
      </c>
      <c r="C89" s="17" t="s">
        <v>6</v>
      </c>
      <c r="D89" s="17" t="s">
        <v>147</v>
      </c>
      <c r="E89" s="29">
        <v>1</v>
      </c>
      <c r="F89" s="17" t="s">
        <v>104</v>
      </c>
      <c r="G89" s="30">
        <v>39114</v>
      </c>
      <c r="H89" s="31">
        <f t="shared" si="1"/>
        <v>4.8463939543288981E-3</v>
      </c>
      <c r="I89" s="5">
        <v>236</v>
      </c>
      <c r="J89" s="41"/>
    </row>
    <row r="90" spans="1:10" x14ac:dyDescent="0.2">
      <c r="A90" s="16" t="s">
        <v>79</v>
      </c>
      <c r="B90" s="17" t="s">
        <v>168</v>
      </c>
      <c r="C90" s="17" t="s">
        <v>6</v>
      </c>
      <c r="D90" s="17" t="s">
        <v>147</v>
      </c>
      <c r="E90" s="29">
        <v>1</v>
      </c>
      <c r="F90" s="17" t="s">
        <v>106</v>
      </c>
      <c r="G90" s="30">
        <v>39114</v>
      </c>
      <c r="H90" s="31">
        <f t="shared" si="1"/>
        <v>2.7928371940200429E-3</v>
      </c>
      <c r="I90" s="5">
        <v>136</v>
      </c>
      <c r="J90" s="41"/>
    </row>
    <row r="91" spans="1:10" x14ac:dyDescent="0.2">
      <c r="A91" s="16" t="s">
        <v>51</v>
      </c>
      <c r="B91" s="17" t="s">
        <v>27</v>
      </c>
      <c r="C91" s="17" t="s">
        <v>7</v>
      </c>
      <c r="D91" s="17" t="s">
        <v>147</v>
      </c>
      <c r="E91" s="29">
        <v>1</v>
      </c>
      <c r="F91" s="17">
        <v>1975</v>
      </c>
      <c r="G91" s="30">
        <v>39351</v>
      </c>
      <c r="H91" s="31">
        <f t="shared" si="1"/>
        <v>2.8544438968293082E-3</v>
      </c>
      <c r="I91" s="2">
        <v>139</v>
      </c>
      <c r="J91" s="41"/>
    </row>
    <row r="92" spans="1:10" x14ac:dyDescent="0.2">
      <c r="A92" s="16" t="s">
        <v>162</v>
      </c>
      <c r="B92" s="17" t="s">
        <v>28</v>
      </c>
      <c r="C92" s="17" t="s">
        <v>8</v>
      </c>
      <c r="D92" s="17" t="s">
        <v>147</v>
      </c>
      <c r="E92" s="29">
        <v>1</v>
      </c>
      <c r="F92" s="17">
        <v>1974</v>
      </c>
      <c r="G92" s="30">
        <v>39351</v>
      </c>
      <c r="H92" s="31">
        <f t="shared" si="1"/>
        <v>1.1089206505667817E-3</v>
      </c>
      <c r="I92" s="2">
        <v>54</v>
      </c>
      <c r="J92" s="41"/>
    </row>
    <row r="93" spans="1:10" x14ac:dyDescent="0.2">
      <c r="A93" s="16" t="s">
        <v>53</v>
      </c>
      <c r="B93" s="17" t="s">
        <v>28</v>
      </c>
      <c r="C93" s="17" t="s">
        <v>8</v>
      </c>
      <c r="D93" s="17" t="s">
        <v>147</v>
      </c>
      <c r="E93" s="29">
        <v>1</v>
      </c>
      <c r="F93" s="17">
        <v>1972</v>
      </c>
      <c r="G93" s="30">
        <v>39351</v>
      </c>
      <c r="H93" s="31">
        <f t="shared" si="1"/>
        <v>1.5196320026285527E-3</v>
      </c>
      <c r="I93" s="2">
        <v>74</v>
      </c>
      <c r="J93" s="41"/>
    </row>
    <row r="94" spans="1:10" x14ac:dyDescent="0.2">
      <c r="A94" s="16" t="s">
        <v>52</v>
      </c>
      <c r="B94" s="17" t="s">
        <v>30</v>
      </c>
      <c r="C94" s="17" t="s">
        <v>8</v>
      </c>
      <c r="D94" s="17" t="s">
        <v>147</v>
      </c>
      <c r="E94" s="29">
        <v>1</v>
      </c>
      <c r="F94" s="17">
        <v>1972</v>
      </c>
      <c r="G94" s="30">
        <v>39351</v>
      </c>
      <c r="H94" s="31">
        <f t="shared" si="1"/>
        <v>1.2321340561853129E-3</v>
      </c>
      <c r="I94" s="2">
        <v>60</v>
      </c>
      <c r="J94" s="41"/>
    </row>
    <row r="95" spans="1:10" x14ac:dyDescent="0.2">
      <c r="A95" s="16" t="s">
        <v>48</v>
      </c>
      <c r="B95" s="17" t="s">
        <v>36</v>
      </c>
      <c r="C95" s="17" t="s">
        <v>8</v>
      </c>
      <c r="D95" s="17" t="s">
        <v>147</v>
      </c>
      <c r="E95" s="29">
        <v>1</v>
      </c>
      <c r="F95" s="17">
        <v>1974</v>
      </c>
      <c r="G95" s="30">
        <v>39351</v>
      </c>
      <c r="H95" s="31">
        <f t="shared" si="1"/>
        <v>3.3472975193034335E-3</v>
      </c>
      <c r="I95" s="2">
        <v>163</v>
      </c>
      <c r="J95" s="41"/>
    </row>
    <row r="96" spans="1:10" x14ac:dyDescent="0.2">
      <c r="A96" s="16" t="s">
        <v>49</v>
      </c>
      <c r="B96" s="17" t="s">
        <v>36</v>
      </c>
      <c r="C96" s="17" t="s">
        <v>8</v>
      </c>
      <c r="D96" s="17" t="s">
        <v>147</v>
      </c>
      <c r="E96" s="29">
        <v>1</v>
      </c>
      <c r="F96" s="17">
        <v>1974</v>
      </c>
      <c r="G96" s="30">
        <v>39351</v>
      </c>
      <c r="H96" s="31">
        <f t="shared" si="1"/>
        <v>2.279448003942829E-3</v>
      </c>
      <c r="I96" s="2">
        <v>111</v>
      </c>
      <c r="J96" s="41"/>
    </row>
    <row r="97" spans="1:10" x14ac:dyDescent="0.2">
      <c r="A97" s="16" t="s">
        <v>50</v>
      </c>
      <c r="B97" s="17" t="s">
        <v>36</v>
      </c>
      <c r="C97" s="17" t="s">
        <v>8</v>
      </c>
      <c r="D97" s="17" t="s">
        <v>147</v>
      </c>
      <c r="E97" s="29">
        <v>1</v>
      </c>
      <c r="F97" s="17">
        <v>1974</v>
      </c>
      <c r="G97" s="30">
        <v>39351</v>
      </c>
      <c r="H97" s="31">
        <f t="shared" si="1"/>
        <v>1.9919500574995894E-3</v>
      </c>
      <c r="I97" s="2">
        <v>97</v>
      </c>
      <c r="J97" s="41"/>
    </row>
    <row r="98" spans="1:10" x14ac:dyDescent="0.2">
      <c r="A98" s="16" t="s">
        <v>133</v>
      </c>
      <c r="B98" s="17" t="s">
        <v>24</v>
      </c>
      <c r="C98" s="17" t="s">
        <v>4</v>
      </c>
      <c r="D98" s="17" t="s">
        <v>147</v>
      </c>
      <c r="E98" s="29">
        <v>1</v>
      </c>
      <c r="F98" s="17">
        <v>1959</v>
      </c>
      <c r="G98" s="30">
        <v>39457</v>
      </c>
      <c r="H98" s="31">
        <f t="shared" si="1"/>
        <v>2.9365861672416625E-3</v>
      </c>
      <c r="I98" s="2">
        <v>143</v>
      </c>
      <c r="J98" s="41"/>
    </row>
    <row r="99" spans="1:10" x14ac:dyDescent="0.2">
      <c r="A99" s="16" t="s">
        <v>54</v>
      </c>
      <c r="B99" s="17" t="s">
        <v>35</v>
      </c>
      <c r="C99" s="17" t="s">
        <v>8</v>
      </c>
      <c r="D99" s="17" t="s">
        <v>147</v>
      </c>
      <c r="E99" s="29">
        <v>1</v>
      </c>
      <c r="F99" s="17">
        <v>1978</v>
      </c>
      <c r="G99" s="30">
        <v>39568</v>
      </c>
      <c r="H99" s="31">
        <f t="shared" si="1"/>
        <v>3.5731887629374074E-3</v>
      </c>
      <c r="I99" s="2">
        <v>174</v>
      </c>
      <c r="J99" s="41"/>
    </row>
    <row r="100" spans="1:10" x14ac:dyDescent="0.2">
      <c r="A100" s="16" t="s">
        <v>454</v>
      </c>
      <c r="B100" s="17" t="s">
        <v>29</v>
      </c>
      <c r="C100" s="17" t="s">
        <v>4</v>
      </c>
      <c r="D100" s="17" t="s">
        <v>147</v>
      </c>
      <c r="E100" s="29">
        <v>1</v>
      </c>
      <c r="F100" s="17">
        <v>1970</v>
      </c>
      <c r="G100" s="30">
        <v>39660</v>
      </c>
      <c r="H100" s="31">
        <f t="shared" si="1"/>
        <v>2.279448003942829E-3</v>
      </c>
      <c r="I100" s="2">
        <v>111</v>
      </c>
      <c r="J100" s="41"/>
    </row>
    <row r="101" spans="1:10" x14ac:dyDescent="0.2">
      <c r="A101" s="16" t="s">
        <v>455</v>
      </c>
      <c r="B101" s="17" t="s">
        <v>38</v>
      </c>
      <c r="C101" s="17" t="s">
        <v>4</v>
      </c>
      <c r="D101" s="17" t="s">
        <v>147</v>
      </c>
      <c r="E101" s="29">
        <v>1</v>
      </c>
      <c r="F101" s="17">
        <v>1969</v>
      </c>
      <c r="G101" s="30">
        <v>39660</v>
      </c>
      <c r="H101" s="31">
        <f t="shared" si="1"/>
        <v>2.8544438968293082E-3</v>
      </c>
      <c r="I101" s="2">
        <v>139</v>
      </c>
      <c r="J101" s="41"/>
    </row>
    <row r="102" spans="1:10" x14ac:dyDescent="0.2">
      <c r="A102" s="16" t="s">
        <v>456</v>
      </c>
      <c r="B102" s="17" t="s">
        <v>24</v>
      </c>
      <c r="C102" s="17" t="s">
        <v>4</v>
      </c>
      <c r="D102" s="17" t="s">
        <v>147</v>
      </c>
      <c r="E102" s="29">
        <v>1</v>
      </c>
      <c r="F102" s="17">
        <v>1967</v>
      </c>
      <c r="G102" s="30">
        <v>39660</v>
      </c>
      <c r="H102" s="31">
        <f t="shared" si="1"/>
        <v>1.5196320026285527E-3</v>
      </c>
      <c r="I102" s="2">
        <v>74</v>
      </c>
      <c r="J102" s="41"/>
    </row>
    <row r="103" spans="1:10" x14ac:dyDescent="0.2">
      <c r="A103" s="16" t="s">
        <v>457</v>
      </c>
      <c r="B103" s="17" t="s">
        <v>38</v>
      </c>
      <c r="C103" s="17" t="s">
        <v>4</v>
      </c>
      <c r="D103" s="17" t="s">
        <v>147</v>
      </c>
      <c r="E103" s="29">
        <v>1</v>
      </c>
      <c r="F103" s="17">
        <v>1971</v>
      </c>
      <c r="G103" s="30">
        <v>39660</v>
      </c>
      <c r="H103" s="31">
        <f t="shared" si="1"/>
        <v>1.9098077870872351E-3</v>
      </c>
      <c r="I103" s="2">
        <v>93</v>
      </c>
      <c r="J103" s="41"/>
    </row>
    <row r="104" spans="1:10" x14ac:dyDescent="0.2">
      <c r="A104" s="16" t="s">
        <v>165</v>
      </c>
      <c r="B104" s="17" t="s">
        <v>36</v>
      </c>
      <c r="C104" s="17" t="s">
        <v>8</v>
      </c>
      <c r="D104" s="17" t="s">
        <v>147</v>
      </c>
      <c r="E104" s="29">
        <v>1</v>
      </c>
      <c r="F104" s="17">
        <v>1978</v>
      </c>
      <c r="G104" s="30">
        <v>39689</v>
      </c>
      <c r="H104" s="31">
        <f t="shared" si="1"/>
        <v>2.8133727616231311E-3</v>
      </c>
      <c r="I104" s="2">
        <v>137</v>
      </c>
      <c r="J104" s="41"/>
    </row>
    <row r="105" spans="1:10" x14ac:dyDescent="0.2">
      <c r="A105" s="16" t="s">
        <v>159</v>
      </c>
      <c r="B105" s="17" t="s">
        <v>168</v>
      </c>
      <c r="C105" s="17" t="s">
        <v>6</v>
      </c>
      <c r="D105" s="17" t="s">
        <v>147</v>
      </c>
      <c r="E105" s="29">
        <v>1</v>
      </c>
      <c r="F105" s="17">
        <v>1971</v>
      </c>
      <c r="G105" s="30">
        <v>39787</v>
      </c>
      <c r="H105" s="31">
        <f t="shared" si="1"/>
        <v>3.2240841136849021E-3</v>
      </c>
      <c r="I105" s="10">
        <v>157</v>
      </c>
      <c r="J105" s="41"/>
    </row>
    <row r="106" spans="1:10" x14ac:dyDescent="0.2">
      <c r="A106" s="16" t="s">
        <v>160</v>
      </c>
      <c r="B106" s="17" t="s">
        <v>23</v>
      </c>
      <c r="C106" s="17" t="s">
        <v>4</v>
      </c>
      <c r="D106" s="17" t="s">
        <v>147</v>
      </c>
      <c r="E106" s="29">
        <v>1</v>
      </c>
      <c r="F106" s="17">
        <v>1984</v>
      </c>
      <c r="G106" s="30">
        <v>40312</v>
      </c>
      <c r="H106" s="31">
        <f t="shared" si="1"/>
        <v>4.0865779530146213E-3</v>
      </c>
      <c r="I106" s="3">
        <v>199</v>
      </c>
      <c r="J106" s="41"/>
    </row>
    <row r="107" spans="1:10" x14ac:dyDescent="0.2">
      <c r="A107" s="16" t="s">
        <v>148</v>
      </c>
      <c r="B107" s="17" t="s">
        <v>36</v>
      </c>
      <c r="C107" s="17" t="s">
        <v>8</v>
      </c>
      <c r="D107" s="17" t="s">
        <v>147</v>
      </c>
      <c r="E107" s="29">
        <v>1</v>
      </c>
      <c r="F107" s="17">
        <v>1968</v>
      </c>
      <c r="G107" s="30">
        <v>40388</v>
      </c>
      <c r="H107" s="31">
        <f t="shared" si="1"/>
        <v>4.7231805487103664E-4</v>
      </c>
      <c r="I107" s="2">
        <v>23</v>
      </c>
      <c r="J107" s="41"/>
    </row>
    <row r="108" spans="1:10" x14ac:dyDescent="0.2">
      <c r="A108" s="16" t="s">
        <v>149</v>
      </c>
      <c r="B108" s="17" t="s">
        <v>36</v>
      </c>
      <c r="C108" s="17" t="s">
        <v>8</v>
      </c>
      <c r="D108" s="17" t="s">
        <v>147</v>
      </c>
      <c r="E108" s="29">
        <v>1</v>
      </c>
      <c r="F108" s="17">
        <v>1968</v>
      </c>
      <c r="G108" s="30">
        <v>40388</v>
      </c>
      <c r="H108" s="31">
        <f t="shared" si="1"/>
        <v>3.4910464925250537E-4</v>
      </c>
      <c r="I108" s="2">
        <v>17</v>
      </c>
      <c r="J108" s="41"/>
    </row>
    <row r="109" spans="1:10" x14ac:dyDescent="0.2">
      <c r="A109" s="16" t="s">
        <v>150</v>
      </c>
      <c r="B109" s="17" t="s">
        <v>36</v>
      </c>
      <c r="C109" s="17" t="s">
        <v>8</v>
      </c>
      <c r="D109" s="17" t="s">
        <v>147</v>
      </c>
      <c r="E109" s="29">
        <v>1</v>
      </c>
      <c r="F109" s="17">
        <v>1974</v>
      </c>
      <c r="G109" s="30">
        <v>40388</v>
      </c>
      <c r="H109" s="31">
        <f t="shared" si="1"/>
        <v>5.749958928864794E-4</v>
      </c>
      <c r="I109" s="2">
        <v>28</v>
      </c>
      <c r="J109" s="41"/>
    </row>
    <row r="110" spans="1:10" x14ac:dyDescent="0.2">
      <c r="A110" s="16" t="s">
        <v>151</v>
      </c>
      <c r="B110" s="17" t="s">
        <v>36</v>
      </c>
      <c r="C110" s="17" t="s">
        <v>8</v>
      </c>
      <c r="D110" s="17" t="s">
        <v>147</v>
      </c>
      <c r="E110" s="29">
        <v>1</v>
      </c>
      <c r="F110" s="17">
        <v>1974</v>
      </c>
      <c r="G110" s="30">
        <v>40388</v>
      </c>
      <c r="H110" s="31">
        <f t="shared" si="1"/>
        <v>9.2410054213898471E-4</v>
      </c>
      <c r="I110" s="2">
        <v>45</v>
      </c>
      <c r="J110" s="41"/>
    </row>
    <row r="111" spans="1:10" x14ac:dyDescent="0.2">
      <c r="A111" s="16" t="s">
        <v>153</v>
      </c>
      <c r="B111" s="17" t="s">
        <v>36</v>
      </c>
      <c r="C111" s="17" t="s">
        <v>8</v>
      </c>
      <c r="D111" s="17" t="s">
        <v>147</v>
      </c>
      <c r="E111" s="29">
        <v>1</v>
      </c>
      <c r="F111" s="17">
        <v>1974</v>
      </c>
      <c r="G111" s="30">
        <v>40388</v>
      </c>
      <c r="H111" s="31">
        <f t="shared" si="1"/>
        <v>9.8570724494825043E-4</v>
      </c>
      <c r="I111" s="2">
        <v>48</v>
      </c>
      <c r="J111" s="41"/>
    </row>
    <row r="112" spans="1:10" x14ac:dyDescent="0.2">
      <c r="A112" s="16" t="s">
        <v>152</v>
      </c>
      <c r="B112" s="17" t="s">
        <v>36</v>
      </c>
      <c r="C112" s="17" t="s">
        <v>8</v>
      </c>
      <c r="D112" s="17" t="s">
        <v>147</v>
      </c>
      <c r="E112" s="29">
        <v>1</v>
      </c>
      <c r="F112" s="17">
        <v>1974</v>
      </c>
      <c r="G112" s="30">
        <v>40388</v>
      </c>
      <c r="H112" s="31">
        <f t="shared" si="1"/>
        <v>5.9553146048956797E-4</v>
      </c>
      <c r="I112" s="2">
        <v>29</v>
      </c>
      <c r="J112" s="41"/>
    </row>
    <row r="113" spans="1:10" x14ac:dyDescent="0.2">
      <c r="A113" s="16" t="s">
        <v>155</v>
      </c>
      <c r="B113" s="17" t="s">
        <v>36</v>
      </c>
      <c r="C113" s="17" t="s">
        <v>8</v>
      </c>
      <c r="D113" s="17" t="s">
        <v>147</v>
      </c>
      <c r="E113" s="29">
        <v>1</v>
      </c>
      <c r="F113" s="17">
        <v>1974</v>
      </c>
      <c r="G113" s="30">
        <v>40388</v>
      </c>
      <c r="H113" s="31">
        <f t="shared" si="1"/>
        <v>1.27320519139149E-3</v>
      </c>
      <c r="I113" s="3">
        <v>62</v>
      </c>
      <c r="J113" s="41"/>
    </row>
    <row r="114" spans="1:10" x14ac:dyDescent="0.2">
      <c r="A114" s="16" t="s">
        <v>154</v>
      </c>
      <c r="B114" s="17" t="s">
        <v>36</v>
      </c>
      <c r="C114" s="17" t="s">
        <v>8</v>
      </c>
      <c r="D114" s="17" t="s">
        <v>147</v>
      </c>
      <c r="E114" s="29">
        <v>1</v>
      </c>
      <c r="F114" s="17">
        <v>1974</v>
      </c>
      <c r="G114" s="30">
        <v>40388</v>
      </c>
      <c r="H114" s="31">
        <f t="shared" si="1"/>
        <v>1.1294562181698702E-3</v>
      </c>
      <c r="I114" s="3">
        <v>55</v>
      </c>
      <c r="J114" s="41"/>
    </row>
    <row r="115" spans="1:10" x14ac:dyDescent="0.2">
      <c r="A115" s="16" t="s">
        <v>174</v>
      </c>
      <c r="B115" s="17" t="s">
        <v>26</v>
      </c>
      <c r="C115" s="17" t="s">
        <v>4</v>
      </c>
      <c r="D115" s="17" t="s">
        <v>147</v>
      </c>
      <c r="E115" s="29">
        <v>1</v>
      </c>
      <c r="F115" s="17">
        <v>1962</v>
      </c>
      <c r="G115" s="30">
        <v>40574</v>
      </c>
      <c r="H115" s="31">
        <f t="shared" si="1"/>
        <v>1.7044521110563496E-3</v>
      </c>
      <c r="I115" s="2">
        <v>83</v>
      </c>
      <c r="J115" s="41"/>
    </row>
    <row r="116" spans="1:10" x14ac:dyDescent="0.2">
      <c r="A116" s="16" t="s">
        <v>173</v>
      </c>
      <c r="B116" s="17" t="s">
        <v>30</v>
      </c>
      <c r="C116" s="17" t="s">
        <v>8</v>
      </c>
      <c r="D116" s="17" t="s">
        <v>147</v>
      </c>
      <c r="E116" s="29">
        <v>1</v>
      </c>
      <c r="F116" s="17">
        <v>1960</v>
      </c>
      <c r="G116" s="30">
        <v>40648</v>
      </c>
      <c r="H116" s="31">
        <f t="shared" si="1"/>
        <v>8.624938393297191E-4</v>
      </c>
      <c r="I116" s="2">
        <v>42</v>
      </c>
      <c r="J116" s="41"/>
    </row>
    <row r="117" spans="1:10" x14ac:dyDescent="0.2">
      <c r="A117" s="16" t="s">
        <v>172</v>
      </c>
      <c r="B117" s="17" t="s">
        <v>30</v>
      </c>
      <c r="C117" s="17" t="s">
        <v>8</v>
      </c>
      <c r="D117" s="17" t="s">
        <v>147</v>
      </c>
      <c r="E117" s="29">
        <v>1</v>
      </c>
      <c r="F117" s="17">
        <v>1959</v>
      </c>
      <c r="G117" s="30">
        <v>40648</v>
      </c>
      <c r="H117" s="31">
        <f t="shared" si="1"/>
        <v>8.624938393297191E-4</v>
      </c>
      <c r="I117" s="2">
        <v>42</v>
      </c>
      <c r="J117" s="41"/>
    </row>
    <row r="118" spans="1:10" x14ac:dyDescent="0.2">
      <c r="A118" s="16" t="s">
        <v>171</v>
      </c>
      <c r="B118" s="17" t="s">
        <v>30</v>
      </c>
      <c r="C118" s="17" t="s">
        <v>8</v>
      </c>
      <c r="D118" s="17" t="s">
        <v>147</v>
      </c>
      <c r="E118" s="29">
        <v>1</v>
      </c>
      <c r="F118" s="17">
        <v>1960</v>
      </c>
      <c r="G118" s="30">
        <v>40648</v>
      </c>
      <c r="H118" s="31">
        <f t="shared" si="1"/>
        <v>7.187448661080992E-4</v>
      </c>
      <c r="I118" s="2">
        <v>35</v>
      </c>
      <c r="J118" s="41"/>
    </row>
    <row r="119" spans="1:10" x14ac:dyDescent="0.2">
      <c r="A119" s="16" t="s">
        <v>177</v>
      </c>
      <c r="B119" s="17" t="s">
        <v>30</v>
      </c>
      <c r="C119" s="17" t="s">
        <v>8</v>
      </c>
      <c r="D119" s="17" t="s">
        <v>147</v>
      </c>
      <c r="E119" s="29">
        <v>1</v>
      </c>
      <c r="F119" s="17">
        <v>1958</v>
      </c>
      <c r="G119" s="30">
        <v>40648</v>
      </c>
      <c r="H119" s="31">
        <f t="shared" si="1"/>
        <v>2.4026614095613605E-3</v>
      </c>
      <c r="I119" s="2">
        <v>117</v>
      </c>
      <c r="J119" s="41"/>
    </row>
    <row r="120" spans="1:10" x14ac:dyDescent="0.2">
      <c r="A120" s="16" t="s">
        <v>178</v>
      </c>
      <c r="B120" s="17" t="s">
        <v>35</v>
      </c>
      <c r="C120" s="17" t="s">
        <v>8</v>
      </c>
      <c r="D120" s="17" t="s">
        <v>147</v>
      </c>
      <c r="E120" s="29">
        <v>1</v>
      </c>
      <c r="F120" s="17">
        <v>1970</v>
      </c>
      <c r="G120" s="30">
        <v>40648</v>
      </c>
      <c r="H120" s="31">
        <f t="shared" si="1"/>
        <v>5.2981764415968458E-3</v>
      </c>
      <c r="I120" s="2">
        <v>258</v>
      </c>
      <c r="J120" s="41"/>
    </row>
    <row r="121" spans="1:10" x14ac:dyDescent="0.2">
      <c r="A121" s="16" t="s">
        <v>175</v>
      </c>
      <c r="B121" s="17" t="s">
        <v>24</v>
      </c>
      <c r="C121" s="17" t="s">
        <v>4</v>
      </c>
      <c r="D121" s="17" t="s">
        <v>147</v>
      </c>
      <c r="E121" s="29">
        <v>1</v>
      </c>
      <c r="F121" s="17">
        <v>1964</v>
      </c>
      <c r="G121" s="30">
        <v>40694</v>
      </c>
      <c r="H121" s="31">
        <f t="shared" si="1"/>
        <v>1.3348118942007557E-3</v>
      </c>
      <c r="I121" s="2">
        <v>65</v>
      </c>
      <c r="J121" s="41"/>
    </row>
    <row r="122" spans="1:10" x14ac:dyDescent="0.2">
      <c r="A122" s="16" t="s">
        <v>176</v>
      </c>
      <c r="B122" s="17" t="s">
        <v>24</v>
      </c>
      <c r="C122" s="17" t="s">
        <v>4</v>
      </c>
      <c r="D122" s="17" t="s">
        <v>147</v>
      </c>
      <c r="E122" s="29">
        <v>1</v>
      </c>
      <c r="F122" s="17">
        <v>1966</v>
      </c>
      <c r="G122" s="30">
        <v>40694</v>
      </c>
      <c r="H122" s="31">
        <f t="shared" si="1"/>
        <v>2.7928371940200429E-3</v>
      </c>
      <c r="I122" s="2">
        <v>136</v>
      </c>
      <c r="J122" s="41"/>
    </row>
    <row r="123" spans="1:10" x14ac:dyDescent="0.2">
      <c r="A123" s="16" t="s">
        <v>166</v>
      </c>
      <c r="B123" s="17" t="s">
        <v>167</v>
      </c>
      <c r="C123" s="17" t="s">
        <v>6</v>
      </c>
      <c r="D123" s="17" t="s">
        <v>147</v>
      </c>
      <c r="E123" s="29">
        <v>1</v>
      </c>
      <c r="F123" s="17" t="s">
        <v>169</v>
      </c>
      <c r="G123" s="30">
        <v>40755</v>
      </c>
      <c r="H123" s="31">
        <f t="shared" si="1"/>
        <v>1.6798094299326435E-2</v>
      </c>
      <c r="I123" s="2">
        <v>818</v>
      </c>
      <c r="J123" s="41"/>
    </row>
    <row r="124" spans="1:10" x14ac:dyDescent="0.2">
      <c r="A124" s="16" t="s">
        <v>170</v>
      </c>
      <c r="B124" s="17" t="s">
        <v>167</v>
      </c>
      <c r="C124" s="17" t="s">
        <v>6</v>
      </c>
      <c r="D124" s="17" t="s">
        <v>147</v>
      </c>
      <c r="E124" s="29">
        <v>1</v>
      </c>
      <c r="F124" s="17">
        <v>1967</v>
      </c>
      <c r="G124" s="30">
        <v>40905</v>
      </c>
      <c r="H124" s="31">
        <f t="shared" si="1"/>
        <v>3.7990800065713817E-3</v>
      </c>
      <c r="I124" s="2">
        <v>185</v>
      </c>
      <c r="J124" s="41"/>
    </row>
    <row r="125" spans="1:10" x14ac:dyDescent="0.2">
      <c r="A125" s="16" t="s">
        <v>320</v>
      </c>
      <c r="B125" s="17" t="s">
        <v>9</v>
      </c>
      <c r="C125" s="17" t="s">
        <v>10</v>
      </c>
      <c r="D125" s="17" t="s">
        <v>147</v>
      </c>
      <c r="E125" s="29">
        <v>1</v>
      </c>
      <c r="F125" s="17" t="s">
        <v>186</v>
      </c>
      <c r="G125" s="30">
        <v>41089</v>
      </c>
      <c r="H125" s="31">
        <f t="shared" si="1"/>
        <v>1.0370461639559717E-2</v>
      </c>
      <c r="I125" s="5">
        <v>505</v>
      </c>
      <c r="J125" s="41"/>
    </row>
    <row r="126" spans="1:10" x14ac:dyDescent="0.2">
      <c r="A126" s="16" t="s">
        <v>185</v>
      </c>
      <c r="B126" s="17" t="s">
        <v>24</v>
      </c>
      <c r="C126" s="17" t="s">
        <v>4</v>
      </c>
      <c r="D126" s="17" t="s">
        <v>147</v>
      </c>
      <c r="E126" s="29">
        <v>1</v>
      </c>
      <c r="F126" s="17">
        <v>1967</v>
      </c>
      <c r="G126" s="30">
        <v>41089</v>
      </c>
      <c r="H126" s="31">
        <f t="shared" si="1"/>
        <v>4.1892557910300637E-3</v>
      </c>
      <c r="I126" s="5">
        <v>204</v>
      </c>
      <c r="J126" s="41"/>
    </row>
    <row r="127" spans="1:10" x14ac:dyDescent="0.2">
      <c r="A127" s="16" t="s">
        <v>182</v>
      </c>
      <c r="B127" s="17" t="s">
        <v>179</v>
      </c>
      <c r="C127" s="17" t="s">
        <v>4</v>
      </c>
      <c r="D127" s="17" t="s">
        <v>147</v>
      </c>
      <c r="E127" s="29">
        <v>1</v>
      </c>
      <c r="F127" s="17">
        <v>2005</v>
      </c>
      <c r="G127" s="30">
        <v>41089</v>
      </c>
      <c r="H127" s="31">
        <f t="shared" si="1"/>
        <v>2.135699030721209E-3</v>
      </c>
      <c r="I127" s="5">
        <v>104</v>
      </c>
      <c r="J127" s="41"/>
    </row>
    <row r="128" spans="1:10" x14ac:dyDescent="0.2">
      <c r="A128" s="16" t="s">
        <v>189</v>
      </c>
      <c r="B128" s="17" t="s">
        <v>22</v>
      </c>
      <c r="C128" s="17" t="s">
        <v>4</v>
      </c>
      <c r="D128" s="17" t="s">
        <v>147</v>
      </c>
      <c r="E128" s="29">
        <v>1</v>
      </c>
      <c r="F128" s="17" t="s">
        <v>97</v>
      </c>
      <c r="G128" s="30">
        <v>41089</v>
      </c>
      <c r="H128" s="31">
        <f t="shared" si="1"/>
        <v>6.7767373090192214E-3</v>
      </c>
      <c r="I128" s="5">
        <v>330</v>
      </c>
      <c r="J128" s="41"/>
    </row>
    <row r="129" spans="1:10" x14ac:dyDescent="0.2">
      <c r="A129" s="16" t="s">
        <v>181</v>
      </c>
      <c r="B129" s="17" t="s">
        <v>24</v>
      </c>
      <c r="C129" s="17" t="s">
        <v>4</v>
      </c>
      <c r="D129" s="17" t="s">
        <v>147</v>
      </c>
      <c r="E129" s="29">
        <v>1</v>
      </c>
      <c r="F129" s="17">
        <v>1964</v>
      </c>
      <c r="G129" s="30">
        <v>41089</v>
      </c>
      <c r="H129" s="31">
        <f t="shared" si="1"/>
        <v>1.458025299819287E-3</v>
      </c>
      <c r="I129" s="5">
        <v>71</v>
      </c>
      <c r="J129" s="41"/>
    </row>
    <row r="130" spans="1:10" x14ac:dyDescent="0.2">
      <c r="A130" s="16" t="s">
        <v>184</v>
      </c>
      <c r="B130" s="17" t="s">
        <v>24</v>
      </c>
      <c r="C130" s="17" t="s">
        <v>4</v>
      </c>
      <c r="D130" s="17" t="s">
        <v>147</v>
      </c>
      <c r="E130" s="29">
        <v>1</v>
      </c>
      <c r="F130" s="17">
        <v>1964</v>
      </c>
      <c r="G130" s="30">
        <v>41089</v>
      </c>
      <c r="H130" s="31">
        <f t="shared" si="1"/>
        <v>2.0740923279119433E-3</v>
      </c>
      <c r="I130" s="5">
        <v>101</v>
      </c>
      <c r="J130" s="41"/>
    </row>
    <row r="131" spans="1:10" x14ac:dyDescent="0.2">
      <c r="A131" s="16" t="s">
        <v>183</v>
      </c>
      <c r="B131" s="17" t="s">
        <v>24</v>
      </c>
      <c r="C131" s="17" t="s">
        <v>4</v>
      </c>
      <c r="D131" s="17" t="s">
        <v>147</v>
      </c>
      <c r="E131" s="29">
        <v>1</v>
      </c>
      <c r="F131" s="17">
        <v>1960</v>
      </c>
      <c r="G131" s="30">
        <v>41089</v>
      </c>
      <c r="H131" s="31">
        <f t="shared" si="1"/>
        <v>1.5196320026285527E-3</v>
      </c>
      <c r="I131" s="5">
        <v>74</v>
      </c>
      <c r="J131" s="41"/>
    </row>
    <row r="132" spans="1:10" x14ac:dyDescent="0.2">
      <c r="A132" s="16" t="s">
        <v>188</v>
      </c>
      <c r="B132" s="17" t="s">
        <v>24</v>
      </c>
      <c r="C132" s="17" t="s">
        <v>4</v>
      </c>
      <c r="D132" s="17" t="s">
        <v>147</v>
      </c>
      <c r="E132" s="29">
        <v>1</v>
      </c>
      <c r="F132" s="17">
        <v>1968</v>
      </c>
      <c r="G132" s="30">
        <v>41089</v>
      </c>
      <c r="H132" s="31">
        <f t="shared" si="1"/>
        <v>8.7892229341218989E-3</v>
      </c>
      <c r="I132" s="5">
        <v>428</v>
      </c>
      <c r="J132" s="41"/>
    </row>
    <row r="133" spans="1:10" x14ac:dyDescent="0.2">
      <c r="A133" s="16" t="s">
        <v>190</v>
      </c>
      <c r="B133" s="17" t="s">
        <v>22</v>
      </c>
      <c r="C133" s="17" t="s">
        <v>4</v>
      </c>
      <c r="D133" s="17" t="s">
        <v>147</v>
      </c>
      <c r="E133" s="29">
        <v>1</v>
      </c>
      <c r="F133" s="17" t="s">
        <v>97</v>
      </c>
      <c r="G133" s="30">
        <v>41089</v>
      </c>
      <c r="H133" s="31">
        <f t="shared" si="1"/>
        <v>6.4481682273698042E-3</v>
      </c>
      <c r="I133" s="10">
        <v>314</v>
      </c>
      <c r="J133" s="41"/>
    </row>
    <row r="134" spans="1:10" x14ac:dyDescent="0.2">
      <c r="A134" s="16" t="s">
        <v>191</v>
      </c>
      <c r="B134" s="17" t="s">
        <v>168</v>
      </c>
      <c r="C134" s="17" t="s">
        <v>6</v>
      </c>
      <c r="D134" s="17" t="s">
        <v>147</v>
      </c>
      <c r="E134" s="29">
        <v>1</v>
      </c>
      <c r="F134" s="33" t="s">
        <v>187</v>
      </c>
      <c r="G134" s="30">
        <v>41089</v>
      </c>
      <c r="H134" s="31">
        <f t="shared" si="1"/>
        <v>5.1954986035814034E-3</v>
      </c>
      <c r="I134" s="10">
        <v>253</v>
      </c>
      <c r="J134" s="41"/>
    </row>
    <row r="135" spans="1:10" x14ac:dyDescent="0.2">
      <c r="A135" s="16" t="s">
        <v>193</v>
      </c>
      <c r="B135" s="17" t="s">
        <v>168</v>
      </c>
      <c r="C135" s="17" t="s">
        <v>6</v>
      </c>
      <c r="D135" s="17" t="s">
        <v>147</v>
      </c>
      <c r="E135" s="29">
        <v>1</v>
      </c>
      <c r="F135" s="33" t="s">
        <v>187</v>
      </c>
      <c r="G135" s="30">
        <v>41089</v>
      </c>
      <c r="H135" s="31">
        <f t="shared" si="1"/>
        <v>3.593724330540496E-3</v>
      </c>
      <c r="I135" s="10">
        <v>175</v>
      </c>
      <c r="J135" s="41"/>
    </row>
    <row r="136" spans="1:10" x14ac:dyDescent="0.2">
      <c r="A136" s="16" t="s">
        <v>192</v>
      </c>
      <c r="B136" s="17" t="s">
        <v>168</v>
      </c>
      <c r="C136" s="17" t="s">
        <v>6</v>
      </c>
      <c r="D136" s="17" t="s">
        <v>147</v>
      </c>
      <c r="E136" s="29">
        <v>1</v>
      </c>
      <c r="F136" s="33" t="s">
        <v>187</v>
      </c>
      <c r="G136" s="30">
        <v>41089</v>
      </c>
      <c r="H136" s="31">
        <f t="shared" si="1"/>
        <v>8.049942500410712E-3</v>
      </c>
      <c r="I136" s="10">
        <v>392</v>
      </c>
      <c r="J136" s="41"/>
    </row>
    <row r="137" spans="1:10" x14ac:dyDescent="0.2">
      <c r="A137" s="16" t="s">
        <v>195</v>
      </c>
      <c r="B137" s="17" t="s">
        <v>27</v>
      </c>
      <c r="C137" s="17" t="s">
        <v>7</v>
      </c>
      <c r="D137" s="17" t="s">
        <v>147</v>
      </c>
      <c r="E137" s="29">
        <v>1</v>
      </c>
      <c r="F137" s="17">
        <v>1978</v>
      </c>
      <c r="G137" s="30">
        <v>41152</v>
      </c>
      <c r="H137" s="31">
        <f t="shared" ref="H137:H200" si="2">I137/$I$354</f>
        <v>5.1954986035814034E-3</v>
      </c>
      <c r="I137" s="5">
        <v>253</v>
      </c>
      <c r="J137" s="41"/>
    </row>
    <row r="138" spans="1:10" x14ac:dyDescent="0.2">
      <c r="A138" s="16" t="s">
        <v>194</v>
      </c>
      <c r="B138" s="17" t="s">
        <v>27</v>
      </c>
      <c r="C138" s="17" t="s">
        <v>7</v>
      </c>
      <c r="D138" s="17" t="s">
        <v>122</v>
      </c>
      <c r="E138" s="29">
        <v>1</v>
      </c>
      <c r="F138" s="17">
        <v>1969</v>
      </c>
      <c r="G138" s="30">
        <v>41152</v>
      </c>
      <c r="H138" s="31">
        <f t="shared" si="2"/>
        <v>3.1214062756694597E-3</v>
      </c>
      <c r="I138" s="5">
        <v>152</v>
      </c>
      <c r="J138" s="41"/>
    </row>
    <row r="139" spans="1:10" x14ac:dyDescent="0.2">
      <c r="A139" s="16" t="s">
        <v>196</v>
      </c>
      <c r="B139" s="17" t="s">
        <v>167</v>
      </c>
      <c r="C139" s="17" t="s">
        <v>6</v>
      </c>
      <c r="D139" s="17" t="s">
        <v>147</v>
      </c>
      <c r="E139" s="29">
        <v>1</v>
      </c>
      <c r="F139" s="17" t="s">
        <v>197</v>
      </c>
      <c r="G139" s="30">
        <v>41214</v>
      </c>
      <c r="H139" s="31">
        <f t="shared" si="2"/>
        <v>2.0124856251026779E-2</v>
      </c>
      <c r="I139" s="2">
        <v>980</v>
      </c>
      <c r="J139" s="41"/>
    </row>
    <row r="140" spans="1:10" x14ac:dyDescent="0.2">
      <c r="A140" s="16" t="s">
        <v>198</v>
      </c>
      <c r="B140" s="17" t="s">
        <v>24</v>
      </c>
      <c r="C140" s="17" t="s">
        <v>4</v>
      </c>
      <c r="D140" s="17" t="s">
        <v>147</v>
      </c>
      <c r="E140" s="29">
        <v>1</v>
      </c>
      <c r="F140" s="17" t="s">
        <v>199</v>
      </c>
      <c r="G140" s="30">
        <v>41409</v>
      </c>
      <c r="H140" s="31">
        <f t="shared" si="2"/>
        <v>8.1320847708230663E-3</v>
      </c>
      <c r="I140" s="5">
        <v>396</v>
      </c>
      <c r="J140" s="41"/>
    </row>
    <row r="141" spans="1:10" x14ac:dyDescent="0.2">
      <c r="A141" s="16" t="s">
        <v>200</v>
      </c>
      <c r="B141" s="17" t="s">
        <v>27</v>
      </c>
      <c r="C141" s="17" t="s">
        <v>7</v>
      </c>
      <c r="D141" s="17" t="s">
        <v>147</v>
      </c>
      <c r="E141" s="29">
        <v>1</v>
      </c>
      <c r="F141" s="17">
        <v>1982</v>
      </c>
      <c r="G141" s="30">
        <v>41425</v>
      </c>
      <c r="H141" s="31">
        <f t="shared" si="2"/>
        <v>6.9820929850501073E-4</v>
      </c>
      <c r="I141" s="2">
        <v>34</v>
      </c>
      <c r="J141" s="41"/>
    </row>
    <row r="142" spans="1:10" x14ac:dyDescent="0.2">
      <c r="A142" s="16" t="s">
        <v>201</v>
      </c>
      <c r="B142" s="17" t="s">
        <v>27</v>
      </c>
      <c r="C142" s="17" t="s">
        <v>7</v>
      </c>
      <c r="D142" s="17" t="s">
        <v>147</v>
      </c>
      <c r="E142" s="29">
        <v>1</v>
      </c>
      <c r="F142" s="17">
        <v>1967</v>
      </c>
      <c r="G142" s="30">
        <v>41425</v>
      </c>
      <c r="H142" s="31">
        <f t="shared" si="2"/>
        <v>1.006242812551339E-3</v>
      </c>
      <c r="I142" s="2">
        <v>49</v>
      </c>
      <c r="J142" s="41"/>
    </row>
    <row r="143" spans="1:10" x14ac:dyDescent="0.2">
      <c r="A143" s="16" t="s">
        <v>202</v>
      </c>
      <c r="B143" s="17" t="s">
        <v>27</v>
      </c>
      <c r="C143" s="17" t="s">
        <v>7</v>
      </c>
      <c r="D143" s="17" t="s">
        <v>147</v>
      </c>
      <c r="E143" s="29">
        <v>1</v>
      </c>
      <c r="F143" s="17">
        <v>1965</v>
      </c>
      <c r="G143" s="30">
        <v>41425</v>
      </c>
      <c r="H143" s="31">
        <f t="shared" si="2"/>
        <v>6.5713816329883358E-4</v>
      </c>
      <c r="I143" s="2">
        <v>32</v>
      </c>
      <c r="J143" s="41"/>
    </row>
    <row r="144" spans="1:10" x14ac:dyDescent="0.2">
      <c r="A144" s="16" t="s">
        <v>204</v>
      </c>
      <c r="B144" s="17" t="s">
        <v>36</v>
      </c>
      <c r="C144" s="17" t="s">
        <v>8</v>
      </c>
      <c r="D144" s="17" t="s">
        <v>147</v>
      </c>
      <c r="E144" s="29">
        <v>1</v>
      </c>
      <c r="F144" s="17">
        <v>1968</v>
      </c>
      <c r="G144" s="30">
        <v>41514</v>
      </c>
      <c r="H144" s="31">
        <f t="shared" si="2"/>
        <v>9.0356497453589614E-4</v>
      </c>
      <c r="I144" s="2">
        <v>44</v>
      </c>
      <c r="J144" s="41"/>
    </row>
    <row r="145" spans="1:10" x14ac:dyDescent="0.2">
      <c r="A145" s="16" t="s">
        <v>206</v>
      </c>
      <c r="B145" s="17" t="s">
        <v>36</v>
      </c>
      <c r="C145" s="17" t="s">
        <v>8</v>
      </c>
      <c r="D145" s="17" t="s">
        <v>147</v>
      </c>
      <c r="E145" s="29">
        <v>1</v>
      </c>
      <c r="F145" s="17">
        <v>1972</v>
      </c>
      <c r="G145" s="30">
        <v>41514</v>
      </c>
      <c r="H145" s="31">
        <f t="shared" si="2"/>
        <v>1.458025299819287E-3</v>
      </c>
      <c r="I145" s="2">
        <v>71</v>
      </c>
      <c r="J145" s="41"/>
    </row>
    <row r="146" spans="1:10" x14ac:dyDescent="0.2">
      <c r="A146" s="16" t="s">
        <v>207</v>
      </c>
      <c r="B146" s="17" t="s">
        <v>36</v>
      </c>
      <c r="C146" s="17" t="s">
        <v>8</v>
      </c>
      <c r="D146" s="17" t="s">
        <v>147</v>
      </c>
      <c r="E146" s="29">
        <v>1</v>
      </c>
      <c r="F146" s="17">
        <v>1960</v>
      </c>
      <c r="G146" s="30">
        <v>41514</v>
      </c>
      <c r="H146" s="31">
        <f t="shared" si="2"/>
        <v>9.4463610974207328E-4</v>
      </c>
      <c r="I146" s="2">
        <v>46</v>
      </c>
      <c r="J146" s="41"/>
    </row>
    <row r="147" spans="1:10" x14ac:dyDescent="0.2">
      <c r="A147" s="16" t="s">
        <v>205</v>
      </c>
      <c r="B147" s="17" t="s">
        <v>36</v>
      </c>
      <c r="C147" s="17" t="s">
        <v>8</v>
      </c>
      <c r="D147" s="17" t="s">
        <v>147</v>
      </c>
      <c r="E147" s="29">
        <v>1</v>
      </c>
      <c r="F147" s="17">
        <v>1972</v>
      </c>
      <c r="G147" s="30">
        <v>41514</v>
      </c>
      <c r="H147" s="31">
        <f t="shared" si="2"/>
        <v>6.3660259569574501E-4</v>
      </c>
      <c r="I147" s="2">
        <v>31</v>
      </c>
      <c r="J147" s="41"/>
    </row>
    <row r="148" spans="1:10" ht="13.35" customHeight="1" x14ac:dyDescent="0.2">
      <c r="A148" s="16" t="s">
        <v>203</v>
      </c>
      <c r="B148" s="17" t="s">
        <v>36</v>
      </c>
      <c r="C148" s="17" t="s">
        <v>8</v>
      </c>
      <c r="D148" s="17" t="s">
        <v>147</v>
      </c>
      <c r="E148" s="29">
        <v>1</v>
      </c>
      <c r="F148" s="17">
        <v>1975</v>
      </c>
      <c r="G148" s="30">
        <v>41514</v>
      </c>
      <c r="H148" s="31">
        <f t="shared" si="2"/>
        <v>3.5526531953343188E-3</v>
      </c>
      <c r="I148" s="3">
        <v>173</v>
      </c>
      <c r="J148" s="41"/>
    </row>
    <row r="149" spans="1:10" ht="13.35" customHeight="1" x14ac:dyDescent="0.2">
      <c r="A149" s="16" t="s">
        <v>210</v>
      </c>
      <c r="B149" s="17" t="s">
        <v>208</v>
      </c>
      <c r="C149" s="17" t="s">
        <v>209</v>
      </c>
      <c r="D149" s="17" t="s">
        <v>147</v>
      </c>
      <c r="E149" s="29">
        <v>1</v>
      </c>
      <c r="F149" s="17" t="s">
        <v>211</v>
      </c>
      <c r="G149" s="30">
        <v>41569</v>
      </c>
      <c r="H149" s="31">
        <f t="shared" si="2"/>
        <v>2.2178413011335633E-3</v>
      </c>
      <c r="I149" s="10">
        <v>108</v>
      </c>
      <c r="J149" s="41"/>
    </row>
    <row r="150" spans="1:10" x14ac:dyDescent="0.2">
      <c r="A150" s="16" t="s">
        <v>214</v>
      </c>
      <c r="B150" s="17" t="s">
        <v>208</v>
      </c>
      <c r="C150" s="17" t="s">
        <v>209</v>
      </c>
      <c r="D150" s="17" t="s">
        <v>147</v>
      </c>
      <c r="E150" s="29">
        <v>1</v>
      </c>
      <c r="F150" s="17">
        <v>2013</v>
      </c>
      <c r="G150" s="30">
        <v>41851</v>
      </c>
      <c r="H150" s="31">
        <f t="shared" si="2"/>
        <v>1.3553474618038443E-3</v>
      </c>
      <c r="I150" s="10">
        <v>66</v>
      </c>
      <c r="J150" s="41"/>
    </row>
    <row r="151" spans="1:10" x14ac:dyDescent="0.2">
      <c r="A151" s="16" t="s">
        <v>212</v>
      </c>
      <c r="B151" s="17" t="s">
        <v>208</v>
      </c>
      <c r="C151" s="17" t="s">
        <v>209</v>
      </c>
      <c r="D151" s="17" t="s">
        <v>147</v>
      </c>
      <c r="E151" s="29">
        <v>1</v>
      </c>
      <c r="F151" s="17">
        <v>2011</v>
      </c>
      <c r="G151" s="30">
        <v>41851</v>
      </c>
      <c r="H151" s="31">
        <f t="shared" si="2"/>
        <v>4.7231805487103664E-4</v>
      </c>
      <c r="I151" s="10">
        <v>23</v>
      </c>
      <c r="J151" s="41"/>
    </row>
    <row r="152" spans="1:10" x14ac:dyDescent="0.2">
      <c r="A152" s="16" t="s">
        <v>213</v>
      </c>
      <c r="B152" s="17" t="s">
        <v>208</v>
      </c>
      <c r="C152" s="17" t="s">
        <v>209</v>
      </c>
      <c r="D152" s="17" t="s">
        <v>147</v>
      </c>
      <c r="E152" s="29">
        <v>1</v>
      </c>
      <c r="F152" s="17">
        <v>2012</v>
      </c>
      <c r="G152" s="30">
        <v>41851</v>
      </c>
      <c r="H152" s="31">
        <f t="shared" si="2"/>
        <v>1.006242812551339E-3</v>
      </c>
      <c r="I152" s="10">
        <v>49</v>
      </c>
      <c r="J152" s="41"/>
    </row>
    <row r="153" spans="1:10" x14ac:dyDescent="0.2">
      <c r="A153" s="16" t="s">
        <v>215</v>
      </c>
      <c r="B153" s="17" t="s">
        <v>34</v>
      </c>
      <c r="C153" s="17" t="s">
        <v>5</v>
      </c>
      <c r="D153" s="17" t="s">
        <v>147</v>
      </c>
      <c r="E153" s="29">
        <v>1</v>
      </c>
      <c r="F153" s="17">
        <v>1975</v>
      </c>
      <c r="G153" s="30">
        <v>41912</v>
      </c>
      <c r="H153" s="31">
        <f t="shared" si="2"/>
        <v>2.5874815179891572E-3</v>
      </c>
      <c r="I153" s="5">
        <v>126</v>
      </c>
      <c r="J153" s="41"/>
    </row>
    <row r="154" spans="1:10" x14ac:dyDescent="0.2">
      <c r="A154" s="16" t="s">
        <v>217</v>
      </c>
      <c r="B154" s="17" t="s">
        <v>27</v>
      </c>
      <c r="C154" s="17" t="s">
        <v>7</v>
      </c>
      <c r="D154" s="17" t="s">
        <v>147</v>
      </c>
      <c r="E154" s="29">
        <v>1</v>
      </c>
      <c r="F154" s="17">
        <v>1965</v>
      </c>
      <c r="G154" s="30">
        <v>41981</v>
      </c>
      <c r="H154" s="31">
        <f t="shared" si="2"/>
        <v>6.3660259569574501E-4</v>
      </c>
      <c r="I154" s="5">
        <v>31</v>
      </c>
      <c r="J154" s="41"/>
    </row>
    <row r="155" spans="1:10" x14ac:dyDescent="0.2">
      <c r="A155" s="16" t="s">
        <v>216</v>
      </c>
      <c r="B155" s="17" t="s">
        <v>39</v>
      </c>
      <c r="C155" s="17" t="s">
        <v>7</v>
      </c>
      <c r="D155" s="17" t="s">
        <v>147</v>
      </c>
      <c r="E155" s="29">
        <v>1</v>
      </c>
      <c r="F155" s="17">
        <v>1961</v>
      </c>
      <c r="G155" s="30">
        <v>42053</v>
      </c>
      <c r="H155" s="31">
        <f t="shared" si="2"/>
        <v>2.5669459503860686E-3</v>
      </c>
      <c r="I155" s="5">
        <v>125</v>
      </c>
      <c r="J155" s="41"/>
    </row>
    <row r="156" spans="1:10" x14ac:dyDescent="0.2">
      <c r="A156" s="16" t="s">
        <v>219</v>
      </c>
      <c r="B156" s="17" t="s">
        <v>26</v>
      </c>
      <c r="C156" s="17" t="s">
        <v>4</v>
      </c>
      <c r="D156" s="17" t="s">
        <v>147</v>
      </c>
      <c r="E156" s="29">
        <v>1</v>
      </c>
      <c r="F156" s="17">
        <v>1970</v>
      </c>
      <c r="G156" s="30">
        <v>42094</v>
      </c>
      <c r="H156" s="31">
        <f t="shared" si="2"/>
        <v>2.2589124363397405E-3</v>
      </c>
      <c r="I156" s="5">
        <v>110</v>
      </c>
      <c r="J156" s="41"/>
    </row>
    <row r="157" spans="1:10" x14ac:dyDescent="0.2">
      <c r="A157" s="16" t="s">
        <v>218</v>
      </c>
      <c r="B157" s="17" t="s">
        <v>26</v>
      </c>
      <c r="C157" s="17" t="s">
        <v>4</v>
      </c>
      <c r="D157" s="17" t="s">
        <v>147</v>
      </c>
      <c r="E157" s="29">
        <v>1</v>
      </c>
      <c r="F157" s="17">
        <v>1974</v>
      </c>
      <c r="G157" s="30">
        <v>42094</v>
      </c>
      <c r="H157" s="31">
        <f t="shared" si="2"/>
        <v>3.593724330540496E-3</v>
      </c>
      <c r="I157" s="5">
        <v>175</v>
      </c>
      <c r="J157" s="41"/>
    </row>
    <row r="158" spans="1:10" x14ac:dyDescent="0.2">
      <c r="A158" s="16" t="s">
        <v>221</v>
      </c>
      <c r="B158" s="17" t="s">
        <v>220</v>
      </c>
      <c r="C158" s="17" t="s">
        <v>8</v>
      </c>
      <c r="D158" s="17" t="s">
        <v>147</v>
      </c>
      <c r="E158" s="29">
        <v>1</v>
      </c>
      <c r="F158" s="17">
        <v>2014</v>
      </c>
      <c r="G158" s="30">
        <v>42216</v>
      </c>
      <c r="H158" s="31">
        <f t="shared" si="2"/>
        <v>1.1910629209791359E-3</v>
      </c>
      <c r="I158" s="10">
        <v>58</v>
      </c>
      <c r="J158" s="41"/>
    </row>
    <row r="159" spans="1:10" x14ac:dyDescent="0.2">
      <c r="A159" s="16" t="s">
        <v>227</v>
      </c>
      <c r="B159" s="17" t="s">
        <v>224</v>
      </c>
      <c r="C159" s="17" t="s">
        <v>8</v>
      </c>
      <c r="D159" s="17" t="s">
        <v>147</v>
      </c>
      <c r="E159" s="29">
        <v>1</v>
      </c>
      <c r="F159" s="17">
        <v>1971</v>
      </c>
      <c r="G159" s="30">
        <v>42261</v>
      </c>
      <c r="H159" s="31">
        <f t="shared" si="2"/>
        <v>8.4195827172663053E-4</v>
      </c>
      <c r="I159" s="5">
        <v>41</v>
      </c>
      <c r="J159" s="41"/>
    </row>
    <row r="160" spans="1:10" x14ac:dyDescent="0.2">
      <c r="A160" s="16" t="s">
        <v>228</v>
      </c>
      <c r="B160" s="17" t="s">
        <v>28</v>
      </c>
      <c r="C160" s="17" t="s">
        <v>8</v>
      </c>
      <c r="D160" s="17" t="s">
        <v>147</v>
      </c>
      <c r="E160" s="29">
        <v>1</v>
      </c>
      <c r="F160" s="17">
        <v>1966</v>
      </c>
      <c r="G160" s="30">
        <v>42261</v>
      </c>
      <c r="H160" s="31">
        <f t="shared" si="2"/>
        <v>6.9820929850501073E-4</v>
      </c>
      <c r="I160" s="5">
        <v>34</v>
      </c>
      <c r="J160" s="41"/>
    </row>
    <row r="161" spans="1:10" x14ac:dyDescent="0.2">
      <c r="A161" s="16" t="s">
        <v>229</v>
      </c>
      <c r="B161" s="17" t="s">
        <v>225</v>
      </c>
      <c r="C161" s="17" t="s">
        <v>8</v>
      </c>
      <c r="D161" s="17" t="s">
        <v>147</v>
      </c>
      <c r="E161" s="29">
        <v>1</v>
      </c>
      <c r="F161" s="17">
        <v>1970</v>
      </c>
      <c r="G161" s="30">
        <v>42261</v>
      </c>
      <c r="H161" s="31">
        <f t="shared" si="2"/>
        <v>9.6517167734516186E-4</v>
      </c>
      <c r="I161" s="5">
        <v>47</v>
      </c>
      <c r="J161" s="41"/>
    </row>
    <row r="162" spans="1:10" x14ac:dyDescent="0.2">
      <c r="A162" s="16" t="s">
        <v>230</v>
      </c>
      <c r="B162" s="17" t="s">
        <v>30</v>
      </c>
      <c r="C162" s="17" t="s">
        <v>8</v>
      </c>
      <c r="D162" s="17" t="s">
        <v>147</v>
      </c>
      <c r="E162" s="29">
        <v>1</v>
      </c>
      <c r="F162" s="17">
        <v>1970</v>
      </c>
      <c r="G162" s="30">
        <v>42261</v>
      </c>
      <c r="H162" s="31">
        <f t="shared" si="2"/>
        <v>5.3392475768030225E-4</v>
      </c>
      <c r="I162" s="5">
        <v>26</v>
      </c>
      <c r="J162" s="41"/>
    </row>
    <row r="163" spans="1:10" x14ac:dyDescent="0.2">
      <c r="A163" s="16" t="s">
        <v>231</v>
      </c>
      <c r="B163" s="17" t="s">
        <v>30</v>
      </c>
      <c r="C163" s="17" t="s">
        <v>8</v>
      </c>
      <c r="D163" s="17" t="s">
        <v>147</v>
      </c>
      <c r="E163" s="29">
        <v>1</v>
      </c>
      <c r="F163" s="17">
        <v>1965</v>
      </c>
      <c r="G163" s="30">
        <v>42261</v>
      </c>
      <c r="H163" s="31">
        <f t="shared" si="2"/>
        <v>8.8302940693280767E-4</v>
      </c>
      <c r="I163" s="5">
        <v>43</v>
      </c>
      <c r="J163" s="41"/>
    </row>
    <row r="164" spans="1:10" x14ac:dyDescent="0.2">
      <c r="A164" s="16" t="s">
        <v>232</v>
      </c>
      <c r="B164" s="17" t="s">
        <v>30</v>
      </c>
      <c r="C164" s="17" t="s">
        <v>8</v>
      </c>
      <c r="D164" s="17" t="s">
        <v>147</v>
      </c>
      <c r="E164" s="29">
        <v>1</v>
      </c>
      <c r="F164" s="17">
        <v>1955</v>
      </c>
      <c r="G164" s="30">
        <v>42261</v>
      </c>
      <c r="H164" s="31">
        <f t="shared" si="2"/>
        <v>8.4195827172663053E-4</v>
      </c>
      <c r="I164" s="5">
        <v>41</v>
      </c>
      <c r="J164" s="41"/>
    </row>
    <row r="165" spans="1:10" x14ac:dyDescent="0.2">
      <c r="A165" s="16" t="s">
        <v>233</v>
      </c>
      <c r="B165" s="17" t="s">
        <v>30</v>
      </c>
      <c r="C165" s="17" t="s">
        <v>8</v>
      </c>
      <c r="D165" s="17" t="s">
        <v>147</v>
      </c>
      <c r="E165" s="29">
        <v>1</v>
      </c>
      <c r="F165" s="17">
        <v>1966</v>
      </c>
      <c r="G165" s="30">
        <v>42261</v>
      </c>
      <c r="H165" s="31">
        <f t="shared" si="2"/>
        <v>5.1338919007721368E-4</v>
      </c>
      <c r="I165" s="5">
        <v>25</v>
      </c>
      <c r="J165" s="41"/>
    </row>
    <row r="166" spans="1:10" x14ac:dyDescent="0.2">
      <c r="A166" s="16" t="s">
        <v>234</v>
      </c>
      <c r="B166" s="17" t="s">
        <v>30</v>
      </c>
      <c r="C166" s="17" t="s">
        <v>8</v>
      </c>
      <c r="D166" s="17" t="s">
        <v>147</v>
      </c>
      <c r="E166" s="29">
        <v>1</v>
      </c>
      <c r="F166" s="17">
        <v>1968</v>
      </c>
      <c r="G166" s="30">
        <v>42261</v>
      </c>
      <c r="H166" s="31">
        <f t="shared" si="2"/>
        <v>8.4195827172663053E-4</v>
      </c>
      <c r="I166" s="5">
        <v>41</v>
      </c>
      <c r="J166" s="41"/>
    </row>
    <row r="167" spans="1:10" x14ac:dyDescent="0.2">
      <c r="A167" s="16" t="s">
        <v>235</v>
      </c>
      <c r="B167" s="17" t="s">
        <v>30</v>
      </c>
      <c r="C167" s="17" t="s">
        <v>8</v>
      </c>
      <c r="D167" s="17" t="s">
        <v>147</v>
      </c>
      <c r="E167" s="29">
        <v>1</v>
      </c>
      <c r="F167" s="17">
        <v>1967</v>
      </c>
      <c r="G167" s="30">
        <v>42261</v>
      </c>
      <c r="H167" s="31">
        <f t="shared" si="2"/>
        <v>9.6517167734516186E-4</v>
      </c>
      <c r="I167" s="5">
        <v>47</v>
      </c>
      <c r="J167" s="41"/>
    </row>
    <row r="168" spans="1:10" x14ac:dyDescent="0.2">
      <c r="A168" s="16" t="s">
        <v>236</v>
      </c>
      <c r="B168" s="17" t="s">
        <v>30</v>
      </c>
      <c r="C168" s="17" t="s">
        <v>8</v>
      </c>
      <c r="D168" s="17" t="s">
        <v>147</v>
      </c>
      <c r="E168" s="29">
        <v>1</v>
      </c>
      <c r="F168" s="17">
        <v>1967</v>
      </c>
      <c r="G168" s="30">
        <v>42261</v>
      </c>
      <c r="H168" s="31">
        <f t="shared" si="2"/>
        <v>1.0267783801544274E-3</v>
      </c>
      <c r="I168" s="5">
        <v>50</v>
      </c>
      <c r="J168" s="41"/>
    </row>
    <row r="169" spans="1:10" x14ac:dyDescent="0.2">
      <c r="A169" s="16" t="s">
        <v>237</v>
      </c>
      <c r="B169" s="17" t="s">
        <v>30</v>
      </c>
      <c r="C169" s="17" t="s">
        <v>8</v>
      </c>
      <c r="D169" s="17" t="s">
        <v>147</v>
      </c>
      <c r="E169" s="29">
        <v>1</v>
      </c>
      <c r="F169" s="17">
        <v>1966</v>
      </c>
      <c r="G169" s="30">
        <v>42261</v>
      </c>
      <c r="H169" s="31">
        <f t="shared" si="2"/>
        <v>8.8302940693280767E-4</v>
      </c>
      <c r="I169" s="5">
        <v>43</v>
      </c>
      <c r="J169" s="41"/>
    </row>
    <row r="170" spans="1:10" collapsed="1" x14ac:dyDescent="0.2">
      <c r="A170" s="16" t="s">
        <v>238</v>
      </c>
      <c r="B170" s="17" t="s">
        <v>30</v>
      </c>
      <c r="C170" s="17" t="s">
        <v>8</v>
      </c>
      <c r="D170" s="17" t="s">
        <v>147</v>
      </c>
      <c r="E170" s="29">
        <v>1</v>
      </c>
      <c r="F170" s="17">
        <v>1963</v>
      </c>
      <c r="G170" s="30">
        <v>42261</v>
      </c>
      <c r="H170" s="31">
        <f t="shared" si="2"/>
        <v>9.2410054213898471E-4</v>
      </c>
      <c r="I170" s="5">
        <v>45</v>
      </c>
      <c r="J170" s="41"/>
    </row>
    <row r="171" spans="1:10" x14ac:dyDescent="0.2">
      <c r="A171" s="16" t="s">
        <v>239</v>
      </c>
      <c r="B171" s="17" t="s">
        <v>30</v>
      </c>
      <c r="C171" s="17" t="s">
        <v>8</v>
      </c>
      <c r="D171" s="17" t="s">
        <v>147</v>
      </c>
      <c r="E171" s="29">
        <v>1</v>
      </c>
      <c r="F171" s="17">
        <v>1969</v>
      </c>
      <c r="G171" s="30">
        <v>42261</v>
      </c>
      <c r="H171" s="31">
        <f t="shared" si="2"/>
        <v>8.624938393297191E-4</v>
      </c>
      <c r="I171" s="5">
        <v>42</v>
      </c>
      <c r="J171" s="41"/>
    </row>
    <row r="172" spans="1:10" x14ac:dyDescent="0.2">
      <c r="A172" s="16" t="s">
        <v>240</v>
      </c>
      <c r="B172" s="17" t="s">
        <v>226</v>
      </c>
      <c r="C172" s="17" t="s">
        <v>8</v>
      </c>
      <c r="D172" s="17" t="s">
        <v>147</v>
      </c>
      <c r="E172" s="29">
        <v>1</v>
      </c>
      <c r="F172" s="17">
        <v>1970</v>
      </c>
      <c r="G172" s="30">
        <v>42261</v>
      </c>
      <c r="H172" s="31">
        <f t="shared" si="2"/>
        <v>2.2589124363397405E-3</v>
      </c>
      <c r="I172" s="5">
        <v>110</v>
      </c>
      <c r="J172" s="41"/>
    </row>
    <row r="173" spans="1:10" x14ac:dyDescent="0.2">
      <c r="A173" s="16" t="s">
        <v>241</v>
      </c>
      <c r="B173" s="17" t="s">
        <v>220</v>
      </c>
      <c r="C173" s="17" t="s">
        <v>8</v>
      </c>
      <c r="D173" s="17" t="s">
        <v>147</v>
      </c>
      <c r="E173" s="29">
        <v>1</v>
      </c>
      <c r="F173" s="17">
        <v>1977</v>
      </c>
      <c r="G173" s="30">
        <v>42261</v>
      </c>
      <c r="H173" s="31">
        <f t="shared" si="2"/>
        <v>1.1294562181698702E-3</v>
      </c>
      <c r="I173" s="5">
        <v>55</v>
      </c>
      <c r="J173" s="41"/>
    </row>
    <row r="174" spans="1:10" x14ac:dyDescent="0.2">
      <c r="A174" s="16" t="s">
        <v>242</v>
      </c>
      <c r="B174" s="17" t="s">
        <v>220</v>
      </c>
      <c r="C174" s="17" t="s">
        <v>8</v>
      </c>
      <c r="D174" s="17" t="s">
        <v>147</v>
      </c>
      <c r="E174" s="29">
        <v>1</v>
      </c>
      <c r="F174" s="17">
        <v>1978</v>
      </c>
      <c r="G174" s="30">
        <v>42261</v>
      </c>
      <c r="H174" s="31">
        <f t="shared" si="2"/>
        <v>8.0088713652045338E-4</v>
      </c>
      <c r="I174" s="5">
        <v>39</v>
      </c>
      <c r="J174" s="41"/>
    </row>
    <row r="175" spans="1:10" x14ac:dyDescent="0.2">
      <c r="A175" s="16" t="s">
        <v>222</v>
      </c>
      <c r="B175" s="17" t="s">
        <v>41</v>
      </c>
      <c r="C175" s="17" t="s">
        <v>8</v>
      </c>
      <c r="D175" s="17" t="s">
        <v>147</v>
      </c>
      <c r="E175" s="29">
        <v>1</v>
      </c>
      <c r="F175" s="17">
        <v>1970</v>
      </c>
      <c r="G175" s="30">
        <v>42261</v>
      </c>
      <c r="H175" s="31">
        <f t="shared" si="2"/>
        <v>9.6517167734516186E-4</v>
      </c>
      <c r="I175" s="10">
        <v>47</v>
      </c>
      <c r="J175" s="41"/>
    </row>
    <row r="176" spans="1:10" x14ac:dyDescent="0.2">
      <c r="A176" s="16" t="s">
        <v>223</v>
      </c>
      <c r="B176" s="17" t="s">
        <v>41</v>
      </c>
      <c r="C176" s="17" t="s">
        <v>8</v>
      </c>
      <c r="D176" s="17" t="s">
        <v>147</v>
      </c>
      <c r="E176" s="29">
        <v>1</v>
      </c>
      <c r="F176" s="17">
        <v>1980</v>
      </c>
      <c r="G176" s="30">
        <v>42261</v>
      </c>
      <c r="H176" s="31">
        <f t="shared" si="2"/>
        <v>1.3348118942007557E-3</v>
      </c>
      <c r="I176" s="10">
        <v>65</v>
      </c>
      <c r="J176" s="41"/>
    </row>
    <row r="177" spans="1:10" x14ac:dyDescent="0.2">
      <c r="A177" s="16" t="s">
        <v>465</v>
      </c>
      <c r="B177" s="17" t="s">
        <v>466</v>
      </c>
      <c r="C177" s="17" t="s">
        <v>8</v>
      </c>
      <c r="D177" s="17" t="s">
        <v>147</v>
      </c>
      <c r="E177" s="29">
        <v>1</v>
      </c>
      <c r="F177" s="17">
        <v>2022</v>
      </c>
      <c r="G177" s="30">
        <v>45257</v>
      </c>
      <c r="H177" s="31">
        <f t="shared" si="2"/>
        <v>9.8570724494825043E-4</v>
      </c>
      <c r="I177" s="10">
        <v>48</v>
      </c>
      <c r="J177" s="41"/>
    </row>
    <row r="178" spans="1:10" x14ac:dyDescent="0.2">
      <c r="A178" s="16" t="s">
        <v>469</v>
      </c>
      <c r="B178" s="17" t="s">
        <v>41</v>
      </c>
      <c r="C178" s="17" t="s">
        <v>8</v>
      </c>
      <c r="D178" s="17" t="s">
        <v>147</v>
      </c>
      <c r="E178" s="29">
        <v>1</v>
      </c>
      <c r="F178" s="17">
        <v>2023</v>
      </c>
      <c r="G178" s="30">
        <v>45279</v>
      </c>
      <c r="H178" s="31">
        <f t="shared" si="2"/>
        <v>2.3410547067520947E-3</v>
      </c>
      <c r="I178" s="10">
        <v>114</v>
      </c>
      <c r="J178" s="41"/>
    </row>
    <row r="179" spans="1:10" x14ac:dyDescent="0.2">
      <c r="A179" s="34" t="s">
        <v>243</v>
      </c>
      <c r="B179" s="17" t="s">
        <v>167</v>
      </c>
      <c r="C179" s="17" t="s">
        <v>6</v>
      </c>
      <c r="D179" s="17" t="s">
        <v>147</v>
      </c>
      <c r="E179" s="29">
        <v>1</v>
      </c>
      <c r="F179" s="17" t="s">
        <v>259</v>
      </c>
      <c r="G179" s="30">
        <v>42277</v>
      </c>
      <c r="H179" s="31">
        <f t="shared" si="2"/>
        <v>2.6080170855922458E-3</v>
      </c>
      <c r="I179" s="5">
        <v>127</v>
      </c>
      <c r="J179" s="41"/>
    </row>
    <row r="180" spans="1:10" x14ac:dyDescent="0.2">
      <c r="A180" s="34" t="s">
        <v>244</v>
      </c>
      <c r="B180" s="17" t="s">
        <v>167</v>
      </c>
      <c r="C180" s="17" t="s">
        <v>6</v>
      </c>
      <c r="D180" s="17" t="s">
        <v>147</v>
      </c>
      <c r="E180" s="29">
        <v>1</v>
      </c>
      <c r="F180" s="17" t="s">
        <v>260</v>
      </c>
      <c r="G180" s="30">
        <v>42277</v>
      </c>
      <c r="H180" s="31">
        <f t="shared" si="2"/>
        <v>7.1258419582717267E-3</v>
      </c>
      <c r="I180" s="5">
        <v>347</v>
      </c>
      <c r="J180" s="41"/>
    </row>
    <row r="181" spans="1:10" ht="25.5" x14ac:dyDescent="0.2">
      <c r="A181" s="34" t="s">
        <v>245</v>
      </c>
      <c r="B181" s="17" t="s">
        <v>167</v>
      </c>
      <c r="C181" s="17" t="s">
        <v>6</v>
      </c>
      <c r="D181" s="17" t="s">
        <v>147</v>
      </c>
      <c r="E181" s="29">
        <v>1</v>
      </c>
      <c r="F181" s="17" t="s">
        <v>261</v>
      </c>
      <c r="G181" s="30">
        <v>42277</v>
      </c>
      <c r="H181" s="31">
        <f t="shared" si="2"/>
        <v>4.9901429275505177E-3</v>
      </c>
      <c r="I181" s="5">
        <v>243</v>
      </c>
      <c r="J181" s="41"/>
    </row>
    <row r="182" spans="1:10" x14ac:dyDescent="0.2">
      <c r="A182" s="16" t="s">
        <v>252</v>
      </c>
      <c r="B182" s="17" t="s">
        <v>167</v>
      </c>
      <c r="C182" s="17" t="s">
        <v>6</v>
      </c>
      <c r="D182" s="17" t="s">
        <v>147</v>
      </c>
      <c r="E182" s="29">
        <v>1</v>
      </c>
      <c r="F182" s="17">
        <v>1975</v>
      </c>
      <c r="G182" s="30">
        <v>42277</v>
      </c>
      <c r="H182" s="31">
        <f t="shared" si="2"/>
        <v>4.5999671430918352E-3</v>
      </c>
      <c r="I182" s="5">
        <v>224</v>
      </c>
      <c r="J182" s="41"/>
    </row>
    <row r="183" spans="1:10" x14ac:dyDescent="0.2">
      <c r="A183" s="16" t="s">
        <v>253</v>
      </c>
      <c r="B183" s="17" t="s">
        <v>167</v>
      </c>
      <c r="C183" s="17" t="s">
        <v>6</v>
      </c>
      <c r="D183" s="17" t="s">
        <v>147</v>
      </c>
      <c r="E183" s="29">
        <v>1</v>
      </c>
      <c r="F183" s="17">
        <v>1965</v>
      </c>
      <c r="G183" s="30">
        <v>42277</v>
      </c>
      <c r="H183" s="31">
        <f t="shared" si="2"/>
        <v>5.2776408739937568E-3</v>
      </c>
      <c r="I183" s="5">
        <v>257</v>
      </c>
      <c r="J183" s="41"/>
    </row>
    <row r="184" spans="1:10" x14ac:dyDescent="0.2">
      <c r="A184" s="16" t="s">
        <v>254</v>
      </c>
      <c r="B184" s="17" t="s">
        <v>167</v>
      </c>
      <c r="C184" s="17" t="s">
        <v>6</v>
      </c>
      <c r="D184" s="17" t="s">
        <v>147</v>
      </c>
      <c r="E184" s="29">
        <v>1</v>
      </c>
      <c r="F184" s="17">
        <v>1968</v>
      </c>
      <c r="G184" s="30">
        <v>42277</v>
      </c>
      <c r="H184" s="31">
        <f t="shared" si="2"/>
        <v>2.3615902743551833E-3</v>
      </c>
      <c r="I184" s="5">
        <v>115</v>
      </c>
      <c r="J184" s="41"/>
    </row>
    <row r="185" spans="1:10" x14ac:dyDescent="0.2">
      <c r="A185" s="16" t="s">
        <v>255</v>
      </c>
      <c r="B185" s="17" t="s">
        <v>167</v>
      </c>
      <c r="C185" s="17" t="s">
        <v>6</v>
      </c>
      <c r="D185" s="17" t="s">
        <v>147</v>
      </c>
      <c r="E185" s="29">
        <v>1</v>
      </c>
      <c r="F185" s="17">
        <v>1980</v>
      </c>
      <c r="G185" s="30">
        <v>42277</v>
      </c>
      <c r="H185" s="31">
        <f t="shared" si="2"/>
        <v>1.6017742730409068E-3</v>
      </c>
      <c r="I185" s="5">
        <v>78</v>
      </c>
      <c r="J185" s="41"/>
    </row>
    <row r="186" spans="1:10" x14ac:dyDescent="0.2">
      <c r="A186" s="16" t="s">
        <v>256</v>
      </c>
      <c r="B186" s="17" t="s">
        <v>167</v>
      </c>
      <c r="C186" s="17" t="s">
        <v>6</v>
      </c>
      <c r="D186" s="17" t="s">
        <v>147</v>
      </c>
      <c r="E186" s="29">
        <v>1</v>
      </c>
      <c r="F186" s="17" t="s">
        <v>258</v>
      </c>
      <c r="G186" s="30">
        <v>42277</v>
      </c>
      <c r="H186" s="31">
        <f t="shared" si="2"/>
        <v>1.2506160670280927E-2</v>
      </c>
      <c r="I186" s="5">
        <v>609</v>
      </c>
      <c r="J186" s="41"/>
    </row>
    <row r="187" spans="1:10" x14ac:dyDescent="0.2">
      <c r="A187" s="16" t="s">
        <v>246</v>
      </c>
      <c r="B187" s="17" t="s">
        <v>167</v>
      </c>
      <c r="C187" s="17" t="s">
        <v>6</v>
      </c>
      <c r="D187" s="17" t="s">
        <v>147</v>
      </c>
      <c r="E187" s="29">
        <v>1</v>
      </c>
      <c r="F187" s="17">
        <v>1970</v>
      </c>
      <c r="G187" s="30">
        <v>42277</v>
      </c>
      <c r="H187" s="31">
        <f t="shared" si="2"/>
        <v>6.6535239034006899E-3</v>
      </c>
      <c r="I187" s="10">
        <v>324</v>
      </c>
      <c r="J187" s="41"/>
    </row>
    <row r="188" spans="1:10" x14ac:dyDescent="0.2">
      <c r="A188" s="16" t="s">
        <v>247</v>
      </c>
      <c r="B188" s="17" t="s">
        <v>167</v>
      </c>
      <c r="C188" s="17" t="s">
        <v>6</v>
      </c>
      <c r="D188" s="17" t="s">
        <v>147</v>
      </c>
      <c r="E188" s="29">
        <v>1</v>
      </c>
      <c r="F188" s="17">
        <v>1965</v>
      </c>
      <c r="G188" s="30">
        <v>42277</v>
      </c>
      <c r="H188" s="31">
        <f t="shared" si="2"/>
        <v>4.5178248726794809E-3</v>
      </c>
      <c r="I188" s="10">
        <v>220</v>
      </c>
      <c r="J188" s="41"/>
    </row>
    <row r="189" spans="1:10" x14ac:dyDescent="0.2">
      <c r="A189" s="16" t="s">
        <v>248</v>
      </c>
      <c r="B189" s="17" t="s">
        <v>167</v>
      </c>
      <c r="C189" s="17" t="s">
        <v>6</v>
      </c>
      <c r="D189" s="17" t="s">
        <v>147</v>
      </c>
      <c r="E189" s="29">
        <v>1</v>
      </c>
      <c r="F189" s="17">
        <v>1974</v>
      </c>
      <c r="G189" s="30">
        <v>42277</v>
      </c>
      <c r="H189" s="31">
        <f t="shared" si="2"/>
        <v>3.3062263840972564E-3</v>
      </c>
      <c r="I189" s="10">
        <v>161</v>
      </c>
      <c r="J189" s="41"/>
    </row>
    <row r="190" spans="1:10" x14ac:dyDescent="0.2">
      <c r="A190" s="16" t="s">
        <v>249</v>
      </c>
      <c r="B190" s="17" t="s">
        <v>167</v>
      </c>
      <c r="C190" s="17" t="s">
        <v>6</v>
      </c>
      <c r="D190" s="17" t="s">
        <v>147</v>
      </c>
      <c r="E190" s="29">
        <v>1</v>
      </c>
      <c r="F190" s="17">
        <v>1991</v>
      </c>
      <c r="G190" s="30">
        <v>42277</v>
      </c>
      <c r="H190" s="31">
        <f t="shared" si="2"/>
        <v>2.8133727616231311E-3</v>
      </c>
      <c r="I190" s="10">
        <v>137</v>
      </c>
      <c r="J190" s="41"/>
    </row>
    <row r="191" spans="1:10" x14ac:dyDescent="0.2">
      <c r="A191" s="16" t="s">
        <v>250</v>
      </c>
      <c r="B191" s="17" t="s">
        <v>167</v>
      </c>
      <c r="C191" s="17" t="s">
        <v>6</v>
      </c>
      <c r="D191" s="17" t="s">
        <v>147</v>
      </c>
      <c r="E191" s="29">
        <v>1</v>
      </c>
      <c r="F191" s="17">
        <v>1971</v>
      </c>
      <c r="G191" s="30">
        <v>42277</v>
      </c>
      <c r="H191" s="31">
        <f t="shared" si="2"/>
        <v>4.9285362247412515E-3</v>
      </c>
      <c r="I191" s="10">
        <v>240</v>
      </c>
      <c r="J191" s="41"/>
    </row>
    <row r="192" spans="1:10" x14ac:dyDescent="0.2">
      <c r="A192" s="16" t="s">
        <v>251</v>
      </c>
      <c r="B192" s="17" t="s">
        <v>167</v>
      </c>
      <c r="C192" s="17" t="s">
        <v>6</v>
      </c>
      <c r="D192" s="17" t="s">
        <v>147</v>
      </c>
      <c r="E192" s="29">
        <v>1</v>
      </c>
      <c r="F192" s="17" t="s">
        <v>257</v>
      </c>
      <c r="G192" s="30">
        <v>42277</v>
      </c>
      <c r="H192" s="31">
        <f t="shared" si="2"/>
        <v>1.1499917857729587E-2</v>
      </c>
      <c r="I192" s="10">
        <v>560</v>
      </c>
      <c r="J192" s="41"/>
    </row>
    <row r="193" spans="1:10" x14ac:dyDescent="0.2">
      <c r="A193" s="16" t="s">
        <v>262</v>
      </c>
      <c r="B193" s="17" t="s">
        <v>36</v>
      </c>
      <c r="C193" s="17" t="s">
        <v>8</v>
      </c>
      <c r="D193" s="17" t="s">
        <v>147</v>
      </c>
      <c r="E193" s="29">
        <v>1</v>
      </c>
      <c r="F193" s="17">
        <v>1976</v>
      </c>
      <c r="G193" s="30">
        <v>42355</v>
      </c>
      <c r="H193" s="31">
        <f t="shared" si="2"/>
        <v>1.27320519139149E-3</v>
      </c>
      <c r="I193" s="5">
        <v>62</v>
      </c>
      <c r="J193" s="41"/>
    </row>
    <row r="194" spans="1:10" x14ac:dyDescent="0.2">
      <c r="A194" s="16" t="s">
        <v>263</v>
      </c>
      <c r="B194" s="17" t="s">
        <v>36</v>
      </c>
      <c r="C194" s="17" t="s">
        <v>8</v>
      </c>
      <c r="D194" s="17" t="s">
        <v>147</v>
      </c>
      <c r="E194" s="29">
        <v>1</v>
      </c>
      <c r="F194" s="17">
        <v>1971</v>
      </c>
      <c r="G194" s="30">
        <v>42355</v>
      </c>
      <c r="H194" s="31">
        <f t="shared" si="2"/>
        <v>8.8302940693280767E-4</v>
      </c>
      <c r="I194" s="5">
        <v>43</v>
      </c>
      <c r="J194" s="41"/>
    </row>
    <row r="195" spans="1:10" x14ac:dyDescent="0.2">
      <c r="A195" s="16" t="s">
        <v>264</v>
      </c>
      <c r="B195" s="17" t="s">
        <v>36</v>
      </c>
      <c r="C195" s="17" t="s">
        <v>8</v>
      </c>
      <c r="D195" s="17" t="s">
        <v>147</v>
      </c>
      <c r="E195" s="29">
        <v>1</v>
      </c>
      <c r="F195" s="17">
        <v>1967</v>
      </c>
      <c r="G195" s="30">
        <v>42355</v>
      </c>
      <c r="H195" s="31">
        <f t="shared" si="2"/>
        <v>8.4195827172663053E-4</v>
      </c>
      <c r="I195" s="5">
        <v>41</v>
      </c>
      <c r="J195" s="41"/>
    </row>
    <row r="196" spans="1:10" x14ac:dyDescent="0.2">
      <c r="A196" s="16" t="s">
        <v>265</v>
      </c>
      <c r="B196" s="17" t="s">
        <v>36</v>
      </c>
      <c r="C196" s="17" t="s">
        <v>8</v>
      </c>
      <c r="D196" s="17" t="s">
        <v>147</v>
      </c>
      <c r="E196" s="29">
        <v>1</v>
      </c>
      <c r="F196" s="17" t="s">
        <v>266</v>
      </c>
      <c r="G196" s="30">
        <v>42355</v>
      </c>
      <c r="H196" s="31">
        <f t="shared" si="2"/>
        <v>4.7231805487103664E-4</v>
      </c>
      <c r="I196" s="5">
        <v>23</v>
      </c>
      <c r="J196" s="41"/>
    </row>
    <row r="197" spans="1:10" x14ac:dyDescent="0.2">
      <c r="A197" s="16" t="s">
        <v>267</v>
      </c>
      <c r="B197" s="17" t="s">
        <v>22</v>
      </c>
      <c r="C197" s="17" t="s">
        <v>4</v>
      </c>
      <c r="D197" s="17" t="s">
        <v>147</v>
      </c>
      <c r="E197" s="29">
        <v>1</v>
      </c>
      <c r="F197" s="17">
        <v>1975</v>
      </c>
      <c r="G197" s="30">
        <v>42389</v>
      </c>
      <c r="H197" s="31">
        <f t="shared" si="2"/>
        <v>3.3062263840972564E-3</v>
      </c>
      <c r="I197" s="5">
        <v>161</v>
      </c>
      <c r="J197" s="41"/>
    </row>
    <row r="198" spans="1:10" x14ac:dyDescent="0.2">
      <c r="A198" s="16" t="s">
        <v>268</v>
      </c>
      <c r="B198" s="17" t="s">
        <v>22</v>
      </c>
      <c r="C198" s="17" t="s">
        <v>4</v>
      </c>
      <c r="D198" s="17" t="s">
        <v>147</v>
      </c>
      <c r="E198" s="29">
        <v>1</v>
      </c>
      <c r="F198" s="17">
        <v>1975</v>
      </c>
      <c r="G198" s="30">
        <v>42389</v>
      </c>
      <c r="H198" s="31">
        <f t="shared" si="2"/>
        <v>1.7455232462625268E-3</v>
      </c>
      <c r="I198" s="5">
        <v>85</v>
      </c>
      <c r="J198" s="41"/>
    </row>
    <row r="199" spans="1:10" x14ac:dyDescent="0.2">
      <c r="A199" s="16" t="s">
        <v>269</v>
      </c>
      <c r="B199" s="17" t="s">
        <v>22</v>
      </c>
      <c r="C199" s="17" t="s">
        <v>4</v>
      </c>
      <c r="D199" s="17" t="s">
        <v>147</v>
      </c>
      <c r="E199" s="29">
        <v>1</v>
      </c>
      <c r="F199" s="17">
        <v>1975</v>
      </c>
      <c r="G199" s="30">
        <v>42389</v>
      </c>
      <c r="H199" s="31">
        <f t="shared" si="2"/>
        <v>2.6490882207984229E-3</v>
      </c>
      <c r="I199" s="5">
        <v>129</v>
      </c>
      <c r="J199" s="41"/>
    </row>
    <row r="200" spans="1:10" x14ac:dyDescent="0.2">
      <c r="A200" s="16" t="s">
        <v>270</v>
      </c>
      <c r="B200" s="17" t="s">
        <v>22</v>
      </c>
      <c r="C200" s="17" t="s">
        <v>4</v>
      </c>
      <c r="D200" s="17" t="s">
        <v>147</v>
      </c>
      <c r="E200" s="29">
        <v>1</v>
      </c>
      <c r="F200" s="17">
        <v>1975</v>
      </c>
      <c r="G200" s="30">
        <v>42389</v>
      </c>
      <c r="H200" s="31">
        <f t="shared" si="2"/>
        <v>3.3883686545096107E-3</v>
      </c>
      <c r="I200" s="5">
        <v>165</v>
      </c>
      <c r="J200" s="41"/>
    </row>
    <row r="201" spans="1:10" x14ac:dyDescent="0.2">
      <c r="A201" s="16" t="s">
        <v>271</v>
      </c>
      <c r="B201" s="17" t="s">
        <v>22</v>
      </c>
      <c r="C201" s="17" t="s">
        <v>4</v>
      </c>
      <c r="D201" s="17" t="s">
        <v>147</v>
      </c>
      <c r="E201" s="29">
        <v>1</v>
      </c>
      <c r="F201" s="17">
        <v>1975</v>
      </c>
      <c r="G201" s="30">
        <v>42389</v>
      </c>
      <c r="H201" s="31">
        <f t="shared" ref="H201:H264" si="3">I201/$I$354</f>
        <v>2.4642681123706261E-4</v>
      </c>
      <c r="I201" s="5">
        <v>12</v>
      </c>
      <c r="J201" s="41"/>
    </row>
    <row r="202" spans="1:10" x14ac:dyDescent="0.2">
      <c r="A202" s="16" t="s">
        <v>272</v>
      </c>
      <c r="B202" s="17" t="s">
        <v>22</v>
      </c>
      <c r="C202" s="17" t="s">
        <v>4</v>
      </c>
      <c r="D202" s="17" t="s">
        <v>147</v>
      </c>
      <c r="E202" s="29">
        <v>1</v>
      </c>
      <c r="F202" s="17">
        <v>1975</v>
      </c>
      <c r="G202" s="30">
        <v>42389</v>
      </c>
      <c r="H202" s="31">
        <f t="shared" si="3"/>
        <v>2.423196977164449E-3</v>
      </c>
      <c r="I202" s="5">
        <v>118</v>
      </c>
      <c r="J202" s="41"/>
    </row>
    <row r="203" spans="1:10" x14ac:dyDescent="0.2">
      <c r="A203" s="16" t="s">
        <v>273</v>
      </c>
      <c r="B203" s="17" t="s">
        <v>274</v>
      </c>
      <c r="C203" s="17" t="s">
        <v>4</v>
      </c>
      <c r="D203" s="17" t="s">
        <v>147</v>
      </c>
      <c r="E203" s="29">
        <v>1</v>
      </c>
      <c r="F203" s="17">
        <v>1976</v>
      </c>
      <c r="G203" s="30">
        <v>42486</v>
      </c>
      <c r="H203" s="31">
        <f t="shared" si="3"/>
        <v>1.458025299819287E-3</v>
      </c>
      <c r="I203" s="5">
        <v>71</v>
      </c>
      <c r="J203" s="41"/>
    </row>
    <row r="204" spans="1:10" x14ac:dyDescent="0.2">
      <c r="A204" s="16" t="s">
        <v>275</v>
      </c>
      <c r="B204" s="17" t="s">
        <v>23</v>
      </c>
      <c r="C204" s="17" t="s">
        <v>4</v>
      </c>
      <c r="D204" s="17" t="s">
        <v>147</v>
      </c>
      <c r="E204" s="29">
        <v>1</v>
      </c>
      <c r="F204" s="17">
        <v>1975</v>
      </c>
      <c r="G204" s="30">
        <v>42501</v>
      </c>
      <c r="H204" s="31">
        <f t="shared" si="3"/>
        <v>1.1294562181698702E-3</v>
      </c>
      <c r="I204" s="5">
        <v>55</v>
      </c>
      <c r="J204" s="41"/>
    </row>
    <row r="205" spans="1:10" x14ac:dyDescent="0.2">
      <c r="A205" s="16" t="s">
        <v>276</v>
      </c>
      <c r="B205" s="17" t="s">
        <v>36</v>
      </c>
      <c r="C205" s="17" t="s">
        <v>8</v>
      </c>
      <c r="D205" s="17" t="s">
        <v>147</v>
      </c>
      <c r="E205" s="29">
        <v>1</v>
      </c>
      <c r="F205" s="17">
        <v>1949</v>
      </c>
      <c r="G205" s="30">
        <v>42536</v>
      </c>
      <c r="H205" s="31">
        <f t="shared" si="3"/>
        <v>4.3124691966485955E-4</v>
      </c>
      <c r="I205" s="5">
        <v>21</v>
      </c>
      <c r="J205" s="41"/>
    </row>
    <row r="206" spans="1:10" x14ac:dyDescent="0.2">
      <c r="A206" s="16" t="s">
        <v>278</v>
      </c>
      <c r="B206" s="17" t="s">
        <v>32</v>
      </c>
      <c r="C206" s="17" t="s">
        <v>4</v>
      </c>
      <c r="D206" s="17" t="s">
        <v>147</v>
      </c>
      <c r="E206" s="29">
        <v>1</v>
      </c>
      <c r="F206" s="17">
        <v>1973</v>
      </c>
      <c r="G206" s="30">
        <v>42551</v>
      </c>
      <c r="H206" s="31">
        <f t="shared" si="3"/>
        <v>3.7990800065713817E-3</v>
      </c>
      <c r="I206" s="5">
        <v>185</v>
      </c>
      <c r="J206" s="41"/>
    </row>
    <row r="207" spans="1:10" x14ac:dyDescent="0.2">
      <c r="A207" s="16" t="s">
        <v>277</v>
      </c>
      <c r="B207" s="17" t="s">
        <v>32</v>
      </c>
      <c r="C207" s="17" t="s">
        <v>4</v>
      </c>
      <c r="D207" s="17" t="s">
        <v>147</v>
      </c>
      <c r="E207" s="29">
        <v>1</v>
      </c>
      <c r="F207" s="17">
        <v>1987</v>
      </c>
      <c r="G207" s="30">
        <v>42551</v>
      </c>
      <c r="H207" s="31">
        <f t="shared" si="3"/>
        <v>3.8196155741744703E-3</v>
      </c>
      <c r="I207" s="5">
        <v>186</v>
      </c>
      <c r="J207" s="41"/>
    </row>
    <row r="208" spans="1:10" x14ac:dyDescent="0.2">
      <c r="A208" s="16" t="s">
        <v>281</v>
      </c>
      <c r="B208" s="17" t="s">
        <v>32</v>
      </c>
      <c r="C208" s="17" t="s">
        <v>4</v>
      </c>
      <c r="D208" s="17" t="s">
        <v>147</v>
      </c>
      <c r="E208" s="29">
        <v>1</v>
      </c>
      <c r="F208" s="17" t="s">
        <v>282</v>
      </c>
      <c r="G208" s="30">
        <v>42551</v>
      </c>
      <c r="H208" s="31">
        <f t="shared" si="3"/>
        <v>2.9365861672416625E-3</v>
      </c>
      <c r="I208" s="5">
        <v>143</v>
      </c>
      <c r="J208" s="41"/>
    </row>
    <row r="209" spans="1:10" x14ac:dyDescent="0.2">
      <c r="A209" s="16" t="s">
        <v>280</v>
      </c>
      <c r="B209" s="17" t="s">
        <v>32</v>
      </c>
      <c r="C209" s="17" t="s">
        <v>4</v>
      </c>
      <c r="D209" s="17" t="s">
        <v>147</v>
      </c>
      <c r="E209" s="29">
        <v>1</v>
      </c>
      <c r="F209" s="17">
        <v>2001</v>
      </c>
      <c r="G209" s="30">
        <v>42551</v>
      </c>
      <c r="H209" s="31">
        <f t="shared" si="3"/>
        <v>2.6285526531953343E-3</v>
      </c>
      <c r="I209" s="5">
        <v>128</v>
      </c>
      <c r="J209" s="41"/>
    </row>
    <row r="210" spans="1:10" x14ac:dyDescent="0.2">
      <c r="A210" s="16" t="s">
        <v>279</v>
      </c>
      <c r="B210" s="17" t="s">
        <v>32</v>
      </c>
      <c r="C210" s="17" t="s">
        <v>4</v>
      </c>
      <c r="D210" s="17" t="s">
        <v>147</v>
      </c>
      <c r="E210" s="29">
        <v>1</v>
      </c>
      <c r="F210" s="17">
        <v>2000</v>
      </c>
      <c r="G210" s="30">
        <v>42551</v>
      </c>
      <c r="H210" s="31">
        <f t="shared" si="3"/>
        <v>4.271398061442418E-3</v>
      </c>
      <c r="I210" s="5">
        <v>208</v>
      </c>
      <c r="J210" s="41"/>
    </row>
    <row r="211" spans="1:10" x14ac:dyDescent="0.2">
      <c r="A211" s="16" t="s">
        <v>284</v>
      </c>
      <c r="B211" s="17" t="s">
        <v>285</v>
      </c>
      <c r="C211" s="17" t="s">
        <v>10</v>
      </c>
      <c r="D211" s="17" t="s">
        <v>147</v>
      </c>
      <c r="E211" s="29">
        <v>1</v>
      </c>
      <c r="F211" s="17">
        <v>2015</v>
      </c>
      <c r="G211" s="30">
        <v>42628</v>
      </c>
      <c r="H211" s="31">
        <f t="shared" si="3"/>
        <v>1.458025299819287E-3</v>
      </c>
      <c r="I211" s="10">
        <v>71</v>
      </c>
      <c r="J211" s="41"/>
    </row>
    <row r="212" spans="1:10" x14ac:dyDescent="0.2">
      <c r="A212" s="16" t="s">
        <v>283</v>
      </c>
      <c r="B212" s="17" t="s">
        <v>22</v>
      </c>
      <c r="C212" s="17" t="s">
        <v>4</v>
      </c>
      <c r="D212" s="17" t="s">
        <v>147</v>
      </c>
      <c r="E212" s="29">
        <v>1</v>
      </c>
      <c r="F212" s="17">
        <v>2015</v>
      </c>
      <c r="G212" s="30">
        <v>42643</v>
      </c>
      <c r="H212" s="31">
        <f t="shared" si="3"/>
        <v>1.7865943814687037E-3</v>
      </c>
      <c r="I212" s="10">
        <v>87</v>
      </c>
      <c r="J212" s="41"/>
    </row>
    <row r="213" spans="1:10" x14ac:dyDescent="0.2">
      <c r="A213" s="16" t="s">
        <v>289</v>
      </c>
      <c r="B213" s="17" t="s">
        <v>290</v>
      </c>
      <c r="C213" s="17" t="s">
        <v>286</v>
      </c>
      <c r="D213" s="17" t="s">
        <v>147</v>
      </c>
      <c r="E213" s="29">
        <v>1</v>
      </c>
      <c r="F213" s="17">
        <v>1967</v>
      </c>
      <c r="G213" s="30">
        <v>42727</v>
      </c>
      <c r="H213" s="31">
        <f t="shared" si="3"/>
        <v>1.8482010842779694E-3</v>
      </c>
      <c r="I213" s="5">
        <v>90</v>
      </c>
      <c r="J213" s="41"/>
    </row>
    <row r="214" spans="1:10" x14ac:dyDescent="0.2">
      <c r="A214" s="16" t="s">
        <v>291</v>
      </c>
      <c r="B214" s="17" t="s">
        <v>290</v>
      </c>
      <c r="C214" s="17" t="s">
        <v>286</v>
      </c>
      <c r="D214" s="17" t="s">
        <v>147</v>
      </c>
      <c r="E214" s="29">
        <v>1</v>
      </c>
      <c r="F214" s="17">
        <v>1967</v>
      </c>
      <c r="G214" s="30">
        <v>42727</v>
      </c>
      <c r="H214" s="31">
        <f t="shared" si="3"/>
        <v>2.7723016264169544E-3</v>
      </c>
      <c r="I214" s="5">
        <v>135</v>
      </c>
      <c r="J214" s="41"/>
    </row>
    <row r="215" spans="1:10" x14ac:dyDescent="0.2">
      <c r="A215" s="16" t="s">
        <v>292</v>
      </c>
      <c r="B215" s="17" t="s">
        <v>290</v>
      </c>
      <c r="C215" s="17" t="s">
        <v>286</v>
      </c>
      <c r="D215" s="17" t="s">
        <v>147</v>
      </c>
      <c r="E215" s="29">
        <v>1</v>
      </c>
      <c r="F215" s="17">
        <v>1967</v>
      </c>
      <c r="G215" s="30">
        <v>42727</v>
      </c>
      <c r="H215" s="31">
        <f t="shared" si="3"/>
        <v>1.4785608674223755E-3</v>
      </c>
      <c r="I215" s="5">
        <v>72</v>
      </c>
      <c r="J215" s="41"/>
    </row>
    <row r="216" spans="1:10" x14ac:dyDescent="0.2">
      <c r="A216" s="16" t="s">
        <v>293</v>
      </c>
      <c r="B216" s="17" t="s">
        <v>290</v>
      </c>
      <c r="C216" s="17" t="s">
        <v>286</v>
      </c>
      <c r="D216" s="17" t="s">
        <v>147</v>
      </c>
      <c r="E216" s="29">
        <v>1</v>
      </c>
      <c r="F216" s="17">
        <v>1965</v>
      </c>
      <c r="G216" s="30">
        <v>42727</v>
      </c>
      <c r="H216" s="31">
        <f t="shared" si="3"/>
        <v>3.4499753573188764E-3</v>
      </c>
      <c r="I216" s="5">
        <v>168</v>
      </c>
      <c r="J216" s="41"/>
    </row>
    <row r="217" spans="1:10" x14ac:dyDescent="0.2">
      <c r="A217" s="16" t="s">
        <v>287</v>
      </c>
      <c r="B217" s="17" t="s">
        <v>288</v>
      </c>
      <c r="C217" s="17" t="s">
        <v>286</v>
      </c>
      <c r="D217" s="17" t="s">
        <v>147</v>
      </c>
      <c r="E217" s="29">
        <v>1</v>
      </c>
      <c r="F217" s="17">
        <v>1994</v>
      </c>
      <c r="G217" s="30">
        <v>42727</v>
      </c>
      <c r="H217" s="31">
        <f t="shared" si="3"/>
        <v>4.1071135206177098E-4</v>
      </c>
      <c r="I217" s="5">
        <v>20</v>
      </c>
      <c r="J217" s="41"/>
    </row>
    <row r="218" spans="1:10" x14ac:dyDescent="0.2">
      <c r="A218" s="16" t="s">
        <v>294</v>
      </c>
      <c r="B218" s="17" t="s">
        <v>36</v>
      </c>
      <c r="C218" s="17" t="s">
        <v>8</v>
      </c>
      <c r="D218" s="17" t="s">
        <v>147</v>
      </c>
      <c r="E218" s="29">
        <v>1</v>
      </c>
      <c r="F218" s="17">
        <v>1971</v>
      </c>
      <c r="G218" s="30">
        <v>42794</v>
      </c>
      <c r="H218" s="31">
        <f t="shared" si="3"/>
        <v>6.5713816329883358E-4</v>
      </c>
      <c r="I218" s="5">
        <v>32</v>
      </c>
      <c r="J218" s="41"/>
    </row>
    <row r="219" spans="1:10" x14ac:dyDescent="0.2">
      <c r="A219" s="16" t="s">
        <v>319</v>
      </c>
      <c r="B219" s="17" t="s">
        <v>167</v>
      </c>
      <c r="C219" s="17" t="s">
        <v>6</v>
      </c>
      <c r="D219" s="17" t="s">
        <v>147</v>
      </c>
      <c r="E219" s="29">
        <v>1</v>
      </c>
      <c r="F219" s="17">
        <v>1975</v>
      </c>
      <c r="G219" s="30">
        <v>42858</v>
      </c>
      <c r="H219" s="31">
        <f t="shared" si="3"/>
        <v>5.4624609824215544E-3</v>
      </c>
      <c r="I219" s="5">
        <v>266</v>
      </c>
      <c r="J219" s="41"/>
    </row>
    <row r="220" spans="1:10" x14ac:dyDescent="0.2">
      <c r="A220" s="16" t="s">
        <v>298</v>
      </c>
      <c r="B220" s="17" t="s">
        <v>299</v>
      </c>
      <c r="C220" s="17" t="s">
        <v>286</v>
      </c>
      <c r="D220" s="17" t="s">
        <v>147</v>
      </c>
      <c r="E220" s="12">
        <v>1</v>
      </c>
      <c r="F220" s="17">
        <v>1960</v>
      </c>
      <c r="G220" s="30">
        <v>42928</v>
      </c>
      <c r="H220" s="31">
        <f t="shared" si="3"/>
        <v>1.4374897322161984E-3</v>
      </c>
      <c r="I220" s="13">
        <v>70</v>
      </c>
      <c r="J220" s="41"/>
    </row>
    <row r="221" spans="1:10" x14ac:dyDescent="0.2">
      <c r="A221" s="16" t="s">
        <v>300</v>
      </c>
      <c r="B221" s="17" t="s">
        <v>299</v>
      </c>
      <c r="C221" s="17" t="s">
        <v>286</v>
      </c>
      <c r="D221" s="17" t="s">
        <v>147</v>
      </c>
      <c r="E221" s="12">
        <v>1</v>
      </c>
      <c r="F221" s="17">
        <v>1960</v>
      </c>
      <c r="G221" s="30">
        <v>42928</v>
      </c>
      <c r="H221" s="31">
        <f t="shared" si="3"/>
        <v>1.4374897322161984E-3</v>
      </c>
      <c r="I221" s="13">
        <v>70</v>
      </c>
      <c r="J221" s="41"/>
    </row>
    <row r="222" spans="1:10" x14ac:dyDescent="0.2">
      <c r="A222" s="16" t="s">
        <v>301</v>
      </c>
      <c r="B222" s="17" t="s">
        <v>302</v>
      </c>
      <c r="C222" s="17" t="s">
        <v>286</v>
      </c>
      <c r="D222" s="17" t="s">
        <v>147</v>
      </c>
      <c r="E222" s="12">
        <v>1</v>
      </c>
      <c r="F222" s="17">
        <v>1993</v>
      </c>
      <c r="G222" s="30">
        <v>42928</v>
      </c>
      <c r="H222" s="31">
        <f t="shared" si="3"/>
        <v>1.7249876786594382E-3</v>
      </c>
      <c r="I222" s="13">
        <v>84</v>
      </c>
      <c r="J222" s="41"/>
    </row>
    <row r="223" spans="1:10" x14ac:dyDescent="0.2">
      <c r="A223" s="16" t="s">
        <v>296</v>
      </c>
      <c r="B223" s="17" t="s">
        <v>297</v>
      </c>
      <c r="C223" s="17" t="s">
        <v>286</v>
      </c>
      <c r="D223" s="17" t="s">
        <v>147</v>
      </c>
      <c r="E223" s="12">
        <v>1</v>
      </c>
      <c r="F223" s="17">
        <v>1999</v>
      </c>
      <c r="G223" s="30">
        <v>42928</v>
      </c>
      <c r="H223" s="31">
        <f t="shared" si="3"/>
        <v>8.2142270412354195E-4</v>
      </c>
      <c r="I223" s="13">
        <f>43-1-1-1</f>
        <v>40</v>
      </c>
      <c r="J223" s="41"/>
    </row>
    <row r="224" spans="1:10" x14ac:dyDescent="0.2">
      <c r="A224" s="16" t="s">
        <v>303</v>
      </c>
      <c r="B224" s="17" t="s">
        <v>297</v>
      </c>
      <c r="C224" s="17" t="s">
        <v>286</v>
      </c>
      <c r="D224" s="17" t="s">
        <v>147</v>
      </c>
      <c r="E224" s="12">
        <v>1</v>
      </c>
      <c r="F224" s="17">
        <v>1999</v>
      </c>
      <c r="G224" s="30">
        <v>42928</v>
      </c>
      <c r="H224" s="31">
        <f t="shared" si="3"/>
        <v>8.624938393297191E-4</v>
      </c>
      <c r="I224" s="13">
        <f>46-3-1</f>
        <v>42</v>
      </c>
      <c r="J224" s="41"/>
    </row>
    <row r="225" spans="1:10" x14ac:dyDescent="0.2">
      <c r="A225" s="16" t="s">
        <v>304</v>
      </c>
      <c r="B225" s="17" t="s">
        <v>305</v>
      </c>
      <c r="C225" s="17" t="s">
        <v>209</v>
      </c>
      <c r="D225" s="17" t="s">
        <v>147</v>
      </c>
      <c r="E225" s="12">
        <v>1</v>
      </c>
      <c r="F225" s="17">
        <v>2013</v>
      </c>
      <c r="G225" s="30">
        <v>43056</v>
      </c>
      <c r="H225" s="31">
        <f t="shared" si="3"/>
        <v>3.2856908164941679E-4</v>
      </c>
      <c r="I225" s="13">
        <v>16</v>
      </c>
      <c r="J225" s="41"/>
    </row>
    <row r="226" spans="1:10" x14ac:dyDescent="0.2">
      <c r="A226" s="16" t="s">
        <v>306</v>
      </c>
      <c r="B226" s="17" t="s">
        <v>305</v>
      </c>
      <c r="C226" s="17" t="s">
        <v>209</v>
      </c>
      <c r="D226" s="17" t="s">
        <v>147</v>
      </c>
      <c r="E226" s="12">
        <v>1</v>
      </c>
      <c r="F226" s="17">
        <v>2016</v>
      </c>
      <c r="G226" s="30">
        <v>43066</v>
      </c>
      <c r="H226" s="31">
        <f t="shared" si="3"/>
        <v>5.3392475768030225E-4</v>
      </c>
      <c r="I226" s="13">
        <v>26</v>
      </c>
      <c r="J226" s="41"/>
    </row>
    <row r="227" spans="1:10" x14ac:dyDescent="0.2">
      <c r="A227" s="16" t="s">
        <v>307</v>
      </c>
      <c r="B227" s="17" t="s">
        <v>305</v>
      </c>
      <c r="C227" s="17" t="s">
        <v>209</v>
      </c>
      <c r="D227" s="17" t="s">
        <v>147</v>
      </c>
      <c r="E227" s="12">
        <v>1</v>
      </c>
      <c r="F227" s="17">
        <v>2016</v>
      </c>
      <c r="G227" s="30">
        <v>43066</v>
      </c>
      <c r="H227" s="31">
        <f t="shared" si="3"/>
        <v>6.1606702809265644E-4</v>
      </c>
      <c r="I227" s="13">
        <v>30</v>
      </c>
      <c r="J227" s="41"/>
    </row>
    <row r="228" spans="1:10" x14ac:dyDescent="0.2">
      <c r="A228" s="16" t="s">
        <v>308</v>
      </c>
      <c r="B228" s="17" t="s">
        <v>314</v>
      </c>
      <c r="C228" s="17" t="s">
        <v>286</v>
      </c>
      <c r="D228" s="17" t="s">
        <v>147</v>
      </c>
      <c r="E228" s="12">
        <v>1</v>
      </c>
      <c r="F228" s="17">
        <v>2007</v>
      </c>
      <c r="G228" s="30">
        <v>43070</v>
      </c>
      <c r="H228" s="31">
        <f t="shared" si="3"/>
        <v>9.2410054213898471E-4</v>
      </c>
      <c r="I228" s="13">
        <v>45</v>
      </c>
      <c r="J228" s="41"/>
    </row>
    <row r="229" spans="1:10" x14ac:dyDescent="0.2">
      <c r="A229" s="16" t="s">
        <v>309</v>
      </c>
      <c r="B229" s="17" t="s">
        <v>313</v>
      </c>
      <c r="C229" s="17" t="s">
        <v>286</v>
      </c>
      <c r="D229" s="17" t="s">
        <v>147</v>
      </c>
      <c r="E229" s="12">
        <v>1</v>
      </c>
      <c r="F229" s="17">
        <v>1995</v>
      </c>
      <c r="G229" s="30">
        <v>43070</v>
      </c>
      <c r="H229" s="31">
        <f t="shared" si="3"/>
        <v>1.0267783801544274E-3</v>
      </c>
      <c r="I229" s="13">
        <v>50</v>
      </c>
      <c r="J229" s="41"/>
    </row>
    <row r="230" spans="1:10" collapsed="1" x14ac:dyDescent="0.2">
      <c r="A230" s="16" t="s">
        <v>310</v>
      </c>
      <c r="B230" s="17" t="s">
        <v>313</v>
      </c>
      <c r="C230" s="17" t="s">
        <v>286</v>
      </c>
      <c r="D230" s="17" t="s">
        <v>147</v>
      </c>
      <c r="E230" s="12">
        <v>1</v>
      </c>
      <c r="F230" s="17">
        <v>1999</v>
      </c>
      <c r="G230" s="30">
        <v>43070</v>
      </c>
      <c r="H230" s="31">
        <f t="shared" si="3"/>
        <v>4.1071135206177098E-4</v>
      </c>
      <c r="I230" s="13">
        <v>20</v>
      </c>
      <c r="J230" s="41"/>
    </row>
    <row r="231" spans="1:10" x14ac:dyDescent="0.2">
      <c r="A231" s="16" t="s">
        <v>311</v>
      </c>
      <c r="B231" s="17" t="s">
        <v>312</v>
      </c>
      <c r="C231" s="17" t="s">
        <v>286</v>
      </c>
      <c r="D231" s="17" t="s">
        <v>147</v>
      </c>
      <c r="E231" s="12">
        <v>1</v>
      </c>
      <c r="F231" s="17">
        <v>2002</v>
      </c>
      <c r="G231" s="30">
        <v>43070</v>
      </c>
      <c r="H231" s="31">
        <f t="shared" si="3"/>
        <v>6.5713816329883358E-4</v>
      </c>
      <c r="I231" s="13">
        <v>32</v>
      </c>
      <c r="J231" s="41"/>
    </row>
    <row r="232" spans="1:10" x14ac:dyDescent="0.2">
      <c r="A232" s="16" t="s">
        <v>315</v>
      </c>
      <c r="B232" s="17" t="s">
        <v>316</v>
      </c>
      <c r="C232" s="17" t="s">
        <v>286</v>
      </c>
      <c r="D232" s="17" t="s">
        <v>147</v>
      </c>
      <c r="E232" s="12">
        <v>1</v>
      </c>
      <c r="F232" s="17">
        <v>1969</v>
      </c>
      <c r="G232" s="30">
        <v>43070</v>
      </c>
      <c r="H232" s="31">
        <f t="shared" si="3"/>
        <v>3.9428289797930017E-3</v>
      </c>
      <c r="I232" s="13">
        <v>192</v>
      </c>
      <c r="J232" s="41"/>
    </row>
    <row r="233" spans="1:10" x14ac:dyDescent="0.2">
      <c r="A233" s="16" t="s">
        <v>318</v>
      </c>
      <c r="B233" s="17" t="s">
        <v>317</v>
      </c>
      <c r="C233" s="17" t="s">
        <v>286</v>
      </c>
      <c r="D233" s="17" t="s">
        <v>147</v>
      </c>
      <c r="E233" s="12">
        <v>1</v>
      </c>
      <c r="F233" s="17">
        <v>1997</v>
      </c>
      <c r="G233" s="30">
        <v>43070</v>
      </c>
      <c r="H233" s="31">
        <f t="shared" si="3"/>
        <v>1.1499917857729588E-3</v>
      </c>
      <c r="I233" s="13">
        <v>56</v>
      </c>
      <c r="J233" s="41"/>
    </row>
    <row r="234" spans="1:10" x14ac:dyDescent="0.2">
      <c r="A234" s="16" t="s">
        <v>321</v>
      </c>
      <c r="B234" s="17" t="s">
        <v>220</v>
      </c>
      <c r="C234" s="17" t="s">
        <v>8</v>
      </c>
      <c r="D234" s="17" t="s">
        <v>147</v>
      </c>
      <c r="E234" s="12">
        <v>1</v>
      </c>
      <c r="F234" s="17">
        <v>2017</v>
      </c>
      <c r="G234" s="30">
        <v>43319</v>
      </c>
      <c r="H234" s="31">
        <f t="shared" si="3"/>
        <v>1.8482010842779694E-3</v>
      </c>
      <c r="I234" s="13">
        <v>90</v>
      </c>
      <c r="J234" s="41"/>
    </row>
    <row r="235" spans="1:10" x14ac:dyDescent="0.2">
      <c r="A235" s="16" t="s">
        <v>324</v>
      </c>
      <c r="B235" s="17" t="s">
        <v>30</v>
      </c>
      <c r="C235" s="17" t="s">
        <v>8</v>
      </c>
      <c r="D235" s="17" t="s">
        <v>147</v>
      </c>
      <c r="E235" s="12">
        <v>1</v>
      </c>
      <c r="F235" s="17">
        <v>1954</v>
      </c>
      <c r="G235" s="30">
        <v>43370</v>
      </c>
      <c r="H235" s="31">
        <f t="shared" si="3"/>
        <v>2.2589124363397403E-4</v>
      </c>
      <c r="I235" s="13">
        <v>11</v>
      </c>
      <c r="J235" s="41"/>
    </row>
    <row r="236" spans="1:10" x14ac:dyDescent="0.2">
      <c r="A236" s="16" t="s">
        <v>322</v>
      </c>
      <c r="B236" s="17" t="s">
        <v>41</v>
      </c>
      <c r="C236" s="17" t="s">
        <v>8</v>
      </c>
      <c r="D236" s="17" t="s">
        <v>147</v>
      </c>
      <c r="E236" s="12">
        <v>1</v>
      </c>
      <c r="F236" s="17">
        <v>2018</v>
      </c>
      <c r="G236" s="30">
        <v>43370</v>
      </c>
      <c r="H236" s="31">
        <f t="shared" si="3"/>
        <v>5.5240676852308197E-3</v>
      </c>
      <c r="I236" s="13">
        <v>269</v>
      </c>
      <c r="J236" s="41"/>
    </row>
    <row r="237" spans="1:10" x14ac:dyDescent="0.2">
      <c r="A237" s="16" t="s">
        <v>323</v>
      </c>
      <c r="B237" s="17" t="s">
        <v>30</v>
      </c>
      <c r="C237" s="17" t="s">
        <v>8</v>
      </c>
      <c r="D237" s="17" t="s">
        <v>147</v>
      </c>
      <c r="E237" s="12">
        <v>1</v>
      </c>
      <c r="F237" s="17">
        <v>1966</v>
      </c>
      <c r="G237" s="30">
        <v>43437</v>
      </c>
      <c r="H237" s="31">
        <f t="shared" si="3"/>
        <v>5.1338919007721368E-4</v>
      </c>
      <c r="I237" s="13">
        <v>25</v>
      </c>
      <c r="J237" s="41"/>
    </row>
    <row r="238" spans="1:10" x14ac:dyDescent="0.2">
      <c r="A238" s="16" t="s">
        <v>329</v>
      </c>
      <c r="B238" s="17" t="s">
        <v>325</v>
      </c>
      <c r="C238" s="17" t="s">
        <v>286</v>
      </c>
      <c r="D238" s="17" t="s">
        <v>147</v>
      </c>
      <c r="E238" s="12">
        <v>1</v>
      </c>
      <c r="F238" s="17">
        <v>1963</v>
      </c>
      <c r="G238" s="30">
        <v>43437</v>
      </c>
      <c r="H238" s="31">
        <f t="shared" si="3"/>
        <v>1.8071299490717923E-3</v>
      </c>
      <c r="I238" s="13">
        <v>88</v>
      </c>
      <c r="J238" s="41"/>
    </row>
    <row r="239" spans="1:10" x14ac:dyDescent="0.2">
      <c r="A239" s="16" t="s">
        <v>330</v>
      </c>
      <c r="B239" s="17" t="s">
        <v>326</v>
      </c>
      <c r="C239" s="17" t="s">
        <v>286</v>
      </c>
      <c r="D239" s="17" t="s">
        <v>147</v>
      </c>
      <c r="E239" s="12">
        <v>1</v>
      </c>
      <c r="F239" s="17">
        <v>1999</v>
      </c>
      <c r="G239" s="30">
        <v>43437</v>
      </c>
      <c r="H239" s="31">
        <f t="shared" si="3"/>
        <v>8.2142270412354195E-4</v>
      </c>
      <c r="I239" s="13">
        <v>40</v>
      </c>
      <c r="J239" s="41"/>
    </row>
    <row r="240" spans="1:10" x14ac:dyDescent="0.2">
      <c r="A240" s="16" t="s">
        <v>331</v>
      </c>
      <c r="B240" s="17" t="s">
        <v>317</v>
      </c>
      <c r="C240" s="17" t="s">
        <v>286</v>
      </c>
      <c r="D240" s="17" t="s">
        <v>147</v>
      </c>
      <c r="E240" s="12">
        <v>1</v>
      </c>
      <c r="F240" s="17">
        <v>2009</v>
      </c>
      <c r="G240" s="30">
        <v>43437</v>
      </c>
      <c r="H240" s="31">
        <f t="shared" si="3"/>
        <v>9.8570724494825043E-4</v>
      </c>
      <c r="I240" s="13">
        <v>48</v>
      </c>
      <c r="J240" s="41"/>
    </row>
    <row r="241" spans="1:10" x14ac:dyDescent="0.2">
      <c r="A241" s="16" t="s">
        <v>332</v>
      </c>
      <c r="B241" s="17" t="s">
        <v>328</v>
      </c>
      <c r="C241" s="17" t="s">
        <v>286</v>
      </c>
      <c r="D241" s="17" t="s">
        <v>147</v>
      </c>
      <c r="E241" s="12">
        <v>1</v>
      </c>
      <c r="F241" s="17">
        <v>2005</v>
      </c>
      <c r="G241" s="30">
        <v>43437</v>
      </c>
      <c r="H241" s="31">
        <f t="shared" si="3"/>
        <v>1.4374897322161985E-4</v>
      </c>
      <c r="I241" s="13">
        <f>9-2</f>
        <v>7</v>
      </c>
      <c r="J241" s="41"/>
    </row>
    <row r="242" spans="1:10" x14ac:dyDescent="0.2">
      <c r="A242" s="16" t="s">
        <v>387</v>
      </c>
      <c r="B242" s="17" t="s">
        <v>220</v>
      </c>
      <c r="C242" s="17" t="s">
        <v>8</v>
      </c>
      <c r="D242" s="17" t="s">
        <v>147</v>
      </c>
      <c r="E242" s="12">
        <v>1</v>
      </c>
      <c r="F242" s="17">
        <v>2019</v>
      </c>
      <c r="G242" s="30">
        <v>43570</v>
      </c>
      <c r="H242" s="31">
        <f t="shared" si="3"/>
        <v>3.9222934121899127E-3</v>
      </c>
      <c r="I242" s="13">
        <v>191</v>
      </c>
      <c r="J242" s="41"/>
    </row>
    <row r="243" spans="1:10" x14ac:dyDescent="0.2">
      <c r="A243" s="16" t="s">
        <v>388</v>
      </c>
      <c r="B243" s="17" t="s">
        <v>36</v>
      </c>
      <c r="C243" s="17" t="s">
        <v>8</v>
      </c>
      <c r="D243" s="17" t="s">
        <v>147</v>
      </c>
      <c r="E243" s="12">
        <v>1</v>
      </c>
      <c r="F243" s="17">
        <v>2019</v>
      </c>
      <c r="G243" s="30">
        <v>43623</v>
      </c>
      <c r="H243" s="31">
        <f t="shared" si="3"/>
        <v>1.4785608674223755E-3</v>
      </c>
      <c r="I243" s="13">
        <v>72</v>
      </c>
      <c r="J243" s="41"/>
    </row>
    <row r="244" spans="1:10" x14ac:dyDescent="0.2">
      <c r="A244" s="16" t="s">
        <v>386</v>
      </c>
      <c r="B244" s="17" t="s">
        <v>220</v>
      </c>
      <c r="C244" s="17" t="s">
        <v>8</v>
      </c>
      <c r="D244" s="17" t="s">
        <v>147</v>
      </c>
      <c r="E244" s="12">
        <v>1</v>
      </c>
      <c r="F244" s="17">
        <v>2019</v>
      </c>
      <c r="G244" s="30">
        <v>43636</v>
      </c>
      <c r="H244" s="31">
        <f t="shared" si="3"/>
        <v>2.012485625102678E-3</v>
      </c>
      <c r="I244" s="13">
        <v>98</v>
      </c>
      <c r="J244" s="41"/>
    </row>
    <row r="245" spans="1:10" x14ac:dyDescent="0.2">
      <c r="A245" s="16" t="s">
        <v>345</v>
      </c>
      <c r="B245" s="17" t="s">
        <v>340</v>
      </c>
      <c r="C245" s="17" t="s">
        <v>286</v>
      </c>
      <c r="D245" s="17" t="s">
        <v>147</v>
      </c>
      <c r="E245" s="12">
        <v>1</v>
      </c>
      <c r="F245" s="17">
        <v>1973</v>
      </c>
      <c r="G245" s="30">
        <v>43678</v>
      </c>
      <c r="H245" s="31">
        <f t="shared" si="3"/>
        <v>3.2856908164941678E-3</v>
      </c>
      <c r="I245" s="13">
        <v>160</v>
      </c>
      <c r="J245" s="41"/>
    </row>
    <row r="246" spans="1:10" x14ac:dyDescent="0.2">
      <c r="A246" s="16" t="s">
        <v>346</v>
      </c>
      <c r="B246" s="17" t="s">
        <v>341</v>
      </c>
      <c r="C246" s="17" t="s">
        <v>286</v>
      </c>
      <c r="D246" s="17" t="s">
        <v>147</v>
      </c>
      <c r="E246" s="12">
        <v>1</v>
      </c>
      <c r="F246" s="17">
        <v>1970</v>
      </c>
      <c r="G246" s="30">
        <v>43678</v>
      </c>
      <c r="H246" s="31">
        <f t="shared" si="3"/>
        <v>9.8570724494825043E-4</v>
      </c>
      <c r="I246" s="13">
        <v>48</v>
      </c>
      <c r="J246" s="41"/>
    </row>
    <row r="247" spans="1:10" x14ac:dyDescent="0.2">
      <c r="A247" s="16" t="s">
        <v>347</v>
      </c>
      <c r="B247" s="17" t="s">
        <v>342</v>
      </c>
      <c r="C247" s="17" t="s">
        <v>286</v>
      </c>
      <c r="D247" s="17" t="s">
        <v>147</v>
      </c>
      <c r="E247" s="12">
        <v>1</v>
      </c>
      <c r="F247" s="17">
        <v>1968</v>
      </c>
      <c r="G247" s="30">
        <v>43678</v>
      </c>
      <c r="H247" s="31">
        <f t="shared" si="3"/>
        <v>4.1071135206177098E-4</v>
      </c>
      <c r="I247" s="13">
        <v>20</v>
      </c>
      <c r="J247" s="41"/>
    </row>
    <row r="248" spans="1:10" x14ac:dyDescent="0.2">
      <c r="A248" s="16" t="s">
        <v>348</v>
      </c>
      <c r="B248" s="17" t="s">
        <v>327</v>
      </c>
      <c r="C248" s="17" t="s">
        <v>286</v>
      </c>
      <c r="D248" s="17" t="s">
        <v>147</v>
      </c>
      <c r="E248" s="12">
        <v>1</v>
      </c>
      <c r="F248" s="17">
        <v>2010</v>
      </c>
      <c r="G248" s="30">
        <v>43678</v>
      </c>
      <c r="H248" s="31">
        <f t="shared" si="3"/>
        <v>7.5981600131427634E-4</v>
      </c>
      <c r="I248" s="13">
        <v>37</v>
      </c>
      <c r="J248" s="41"/>
    </row>
    <row r="249" spans="1:10" x14ac:dyDescent="0.2">
      <c r="A249" s="16" t="s">
        <v>349</v>
      </c>
      <c r="B249" s="17" t="s">
        <v>343</v>
      </c>
      <c r="C249" s="17" t="s">
        <v>286</v>
      </c>
      <c r="D249" s="17" t="s">
        <v>147</v>
      </c>
      <c r="E249" s="12">
        <v>1</v>
      </c>
      <c r="F249" s="17">
        <v>1982</v>
      </c>
      <c r="G249" s="30">
        <v>43678</v>
      </c>
      <c r="H249" s="31">
        <f t="shared" si="3"/>
        <v>1.8071299490717923E-3</v>
      </c>
      <c r="I249" s="13">
        <v>88</v>
      </c>
      <c r="J249" s="41"/>
    </row>
    <row r="250" spans="1:10" x14ac:dyDescent="0.2">
      <c r="A250" s="16" t="s">
        <v>350</v>
      </c>
      <c r="B250" s="17" t="s">
        <v>344</v>
      </c>
      <c r="C250" s="17" t="s">
        <v>286</v>
      </c>
      <c r="D250" s="17" t="s">
        <v>147</v>
      </c>
      <c r="E250" s="12">
        <v>1</v>
      </c>
      <c r="F250" s="17">
        <v>1969</v>
      </c>
      <c r="G250" s="30">
        <v>43678</v>
      </c>
      <c r="H250" s="31">
        <f t="shared" si="3"/>
        <v>1.27320519139149E-3</v>
      </c>
      <c r="I250" s="13">
        <v>62</v>
      </c>
      <c r="J250" s="41"/>
    </row>
    <row r="251" spans="1:10" x14ac:dyDescent="0.2">
      <c r="A251" s="16" t="s">
        <v>385</v>
      </c>
      <c r="B251" s="17" t="s">
        <v>180</v>
      </c>
      <c r="C251" s="17" t="s">
        <v>4</v>
      </c>
      <c r="D251" s="17" t="s">
        <v>147</v>
      </c>
      <c r="E251" s="12">
        <v>1</v>
      </c>
      <c r="F251" s="17">
        <v>1970</v>
      </c>
      <c r="G251" s="30">
        <v>43707</v>
      </c>
      <c r="H251" s="31">
        <f t="shared" si="3"/>
        <v>3.1830129784787249E-3</v>
      </c>
      <c r="I251" s="13">
        <v>155</v>
      </c>
      <c r="J251" s="41"/>
    </row>
    <row r="252" spans="1:10" x14ac:dyDescent="0.2">
      <c r="A252" s="16" t="s">
        <v>384</v>
      </c>
      <c r="B252" s="17" t="s">
        <v>22</v>
      </c>
      <c r="C252" s="17" t="s">
        <v>4</v>
      </c>
      <c r="D252" s="17" t="s">
        <v>147</v>
      </c>
      <c r="E252" s="12">
        <v>1</v>
      </c>
      <c r="F252" s="17">
        <v>1975</v>
      </c>
      <c r="G252" s="30">
        <v>43707</v>
      </c>
      <c r="H252" s="31">
        <f t="shared" si="3"/>
        <v>3.2856908164941679E-4</v>
      </c>
      <c r="I252" s="13">
        <v>16</v>
      </c>
      <c r="J252" s="41"/>
    </row>
    <row r="253" spans="1:10" x14ac:dyDescent="0.2">
      <c r="A253" s="16" t="s">
        <v>383</v>
      </c>
      <c r="B253" s="17" t="s">
        <v>22</v>
      </c>
      <c r="C253" s="17" t="s">
        <v>4</v>
      </c>
      <c r="D253" s="17" t="s">
        <v>147</v>
      </c>
      <c r="E253" s="12">
        <v>1</v>
      </c>
      <c r="F253" s="17">
        <v>1975</v>
      </c>
      <c r="G253" s="30">
        <v>43707</v>
      </c>
      <c r="H253" s="31">
        <f t="shared" si="3"/>
        <v>2.3821258419582719E-3</v>
      </c>
      <c r="I253" s="13">
        <v>116</v>
      </c>
      <c r="J253" s="41"/>
    </row>
    <row r="254" spans="1:10" x14ac:dyDescent="0.2">
      <c r="A254" s="16" t="s">
        <v>382</v>
      </c>
      <c r="B254" s="17" t="s">
        <v>22</v>
      </c>
      <c r="C254" s="17" t="s">
        <v>4</v>
      </c>
      <c r="D254" s="17" t="s">
        <v>147</v>
      </c>
      <c r="E254" s="12">
        <v>1</v>
      </c>
      <c r="F254" s="17">
        <v>1975</v>
      </c>
      <c r="G254" s="30">
        <v>43707</v>
      </c>
      <c r="H254" s="31">
        <f t="shared" si="3"/>
        <v>5.4624609824215544E-3</v>
      </c>
      <c r="I254" s="13">
        <v>266</v>
      </c>
      <c r="J254" s="41"/>
    </row>
    <row r="255" spans="1:10" x14ac:dyDescent="0.2">
      <c r="A255" s="16" t="s">
        <v>381</v>
      </c>
      <c r="B255" s="17" t="s">
        <v>305</v>
      </c>
      <c r="C255" s="17" t="s">
        <v>209</v>
      </c>
      <c r="D255" s="17" t="s">
        <v>147</v>
      </c>
      <c r="E255" s="12">
        <v>1</v>
      </c>
      <c r="F255" s="17">
        <v>2017</v>
      </c>
      <c r="G255" s="30">
        <v>43753</v>
      </c>
      <c r="H255" s="31">
        <f t="shared" si="3"/>
        <v>1.3142763265976672E-3</v>
      </c>
      <c r="I255" s="13">
        <v>64</v>
      </c>
      <c r="J255" s="41"/>
    </row>
    <row r="256" spans="1:10" x14ac:dyDescent="0.2">
      <c r="A256" s="16" t="s">
        <v>380</v>
      </c>
      <c r="B256" s="17" t="s">
        <v>352</v>
      </c>
      <c r="C256" s="17" t="s">
        <v>6</v>
      </c>
      <c r="D256" s="17" t="s">
        <v>147</v>
      </c>
      <c r="E256" s="12">
        <v>1</v>
      </c>
      <c r="F256" s="17">
        <v>2019</v>
      </c>
      <c r="G256" s="30">
        <v>43790</v>
      </c>
      <c r="H256" s="31">
        <f t="shared" si="3"/>
        <v>2.4848036799737143E-3</v>
      </c>
      <c r="I256" s="13">
        <v>121</v>
      </c>
      <c r="J256" s="41"/>
    </row>
    <row r="257" spans="1:10" x14ac:dyDescent="0.2">
      <c r="A257" s="16" t="s">
        <v>379</v>
      </c>
      <c r="B257" s="17" t="s">
        <v>27</v>
      </c>
      <c r="C257" s="17" t="s">
        <v>7</v>
      </c>
      <c r="D257" s="17" t="s">
        <v>147</v>
      </c>
      <c r="E257" s="12">
        <v>1</v>
      </c>
      <c r="F257" s="17">
        <v>1999</v>
      </c>
      <c r="G257" s="30">
        <v>43811</v>
      </c>
      <c r="H257" s="31">
        <f t="shared" si="3"/>
        <v>1.6223098406439953E-3</v>
      </c>
      <c r="I257" s="13">
        <v>79</v>
      </c>
      <c r="J257" s="41"/>
    </row>
    <row r="258" spans="1:10" x14ac:dyDescent="0.2">
      <c r="A258" s="16" t="s">
        <v>353</v>
      </c>
      <c r="B258" s="17" t="s">
        <v>297</v>
      </c>
      <c r="C258" s="17" t="s">
        <v>286</v>
      </c>
      <c r="D258" s="17" t="s">
        <v>147</v>
      </c>
      <c r="E258" s="12">
        <v>1</v>
      </c>
      <c r="F258" s="17">
        <v>2012</v>
      </c>
      <c r="G258" s="30">
        <v>43815</v>
      </c>
      <c r="H258" s="31">
        <f t="shared" si="3"/>
        <v>4.5588960078856581E-3</v>
      </c>
      <c r="I258" s="13">
        <v>222</v>
      </c>
      <c r="J258" s="41"/>
    </row>
    <row r="259" spans="1:10" x14ac:dyDescent="0.2">
      <c r="A259" s="16" t="s">
        <v>378</v>
      </c>
      <c r="B259" s="17" t="s">
        <v>30</v>
      </c>
      <c r="C259" s="17" t="s">
        <v>8</v>
      </c>
      <c r="D259" s="17" t="s">
        <v>147</v>
      </c>
      <c r="E259" s="12">
        <v>1</v>
      </c>
      <c r="F259" s="17">
        <v>1961</v>
      </c>
      <c r="G259" s="30">
        <v>43818</v>
      </c>
      <c r="H259" s="31">
        <f t="shared" si="3"/>
        <v>9.8570724494825043E-4</v>
      </c>
      <c r="I259" s="13">
        <v>48</v>
      </c>
      <c r="J259" s="41"/>
    </row>
    <row r="260" spans="1:10" x14ac:dyDescent="0.2">
      <c r="A260" s="16" t="s">
        <v>366</v>
      </c>
      <c r="B260" s="17" t="s">
        <v>354</v>
      </c>
      <c r="C260" s="17" t="s">
        <v>10</v>
      </c>
      <c r="D260" s="17" t="s">
        <v>147</v>
      </c>
      <c r="E260" s="12">
        <v>1</v>
      </c>
      <c r="F260" s="17">
        <v>1979</v>
      </c>
      <c r="G260" s="30">
        <v>43871</v>
      </c>
      <c r="H260" s="31">
        <f t="shared" si="3"/>
        <v>3.4910464925250535E-3</v>
      </c>
      <c r="I260" s="13">
        <v>170</v>
      </c>
      <c r="J260" s="41"/>
    </row>
    <row r="261" spans="1:10" x14ac:dyDescent="0.2">
      <c r="A261" s="16" t="s">
        <v>367</v>
      </c>
      <c r="B261" s="17" t="s">
        <v>354</v>
      </c>
      <c r="C261" s="17" t="s">
        <v>10</v>
      </c>
      <c r="D261" s="17" t="s">
        <v>147</v>
      </c>
      <c r="E261" s="12">
        <v>1</v>
      </c>
      <c r="F261" s="17">
        <v>1971</v>
      </c>
      <c r="G261" s="30">
        <v>43871</v>
      </c>
      <c r="H261" s="31">
        <f t="shared" si="3"/>
        <v>4.004435682602267E-3</v>
      </c>
      <c r="I261" s="13">
        <v>195</v>
      </c>
      <c r="J261" s="41"/>
    </row>
    <row r="262" spans="1:10" x14ac:dyDescent="0.2">
      <c r="A262" s="16" t="s">
        <v>368</v>
      </c>
      <c r="B262" s="17" t="s">
        <v>354</v>
      </c>
      <c r="C262" s="17" t="s">
        <v>10</v>
      </c>
      <c r="D262" s="17" t="s">
        <v>147</v>
      </c>
      <c r="E262" s="12">
        <v>1</v>
      </c>
      <c r="F262" s="17">
        <v>1974</v>
      </c>
      <c r="G262" s="30">
        <v>43871</v>
      </c>
      <c r="H262" s="31">
        <f t="shared" si="3"/>
        <v>2.4437325447675372E-3</v>
      </c>
      <c r="I262" s="13">
        <v>119</v>
      </c>
      <c r="J262" s="41"/>
    </row>
    <row r="263" spans="1:10" x14ac:dyDescent="0.2">
      <c r="A263" s="16" t="s">
        <v>369</v>
      </c>
      <c r="B263" s="17" t="s">
        <v>354</v>
      </c>
      <c r="C263" s="17" t="s">
        <v>10</v>
      </c>
      <c r="D263" s="17" t="s">
        <v>147</v>
      </c>
      <c r="E263" s="12">
        <v>1</v>
      </c>
      <c r="F263" s="17">
        <v>2014</v>
      </c>
      <c r="G263" s="30">
        <v>43871</v>
      </c>
      <c r="H263" s="31">
        <f t="shared" si="3"/>
        <v>2.9981928700509282E-3</v>
      </c>
      <c r="I263" s="13">
        <v>146</v>
      </c>
      <c r="J263" s="41"/>
    </row>
    <row r="264" spans="1:10" x14ac:dyDescent="0.2">
      <c r="A264" s="16" t="s">
        <v>370</v>
      </c>
      <c r="B264" s="17" t="s">
        <v>354</v>
      </c>
      <c r="C264" s="17" t="s">
        <v>10</v>
      </c>
      <c r="D264" s="17" t="s">
        <v>147</v>
      </c>
      <c r="E264" s="12">
        <v>1</v>
      </c>
      <c r="F264" s="17">
        <v>1975</v>
      </c>
      <c r="G264" s="30">
        <v>43871</v>
      </c>
      <c r="H264" s="31">
        <f t="shared" si="3"/>
        <v>3.8196155741744703E-3</v>
      </c>
      <c r="I264" s="13">
        <v>186</v>
      </c>
      <c r="J264" s="41"/>
    </row>
    <row r="265" spans="1:10" x14ac:dyDescent="0.2">
      <c r="A265" s="16" t="s">
        <v>371</v>
      </c>
      <c r="B265" s="17" t="s">
        <v>354</v>
      </c>
      <c r="C265" s="17" t="s">
        <v>10</v>
      </c>
      <c r="D265" s="17" t="s">
        <v>147</v>
      </c>
      <c r="E265" s="12">
        <v>1</v>
      </c>
      <c r="F265" s="17">
        <v>1971</v>
      </c>
      <c r="G265" s="30">
        <v>43871</v>
      </c>
      <c r="H265" s="31">
        <f t="shared" ref="H265:H328" si="4">I265/$I$354</f>
        <v>3.9017578445868246E-3</v>
      </c>
      <c r="I265" s="13">
        <v>190</v>
      </c>
      <c r="J265" s="41"/>
    </row>
    <row r="266" spans="1:10" x14ac:dyDescent="0.2">
      <c r="A266" s="16" t="s">
        <v>356</v>
      </c>
      <c r="B266" s="17" t="s">
        <v>354</v>
      </c>
      <c r="C266" s="17" t="s">
        <v>10</v>
      </c>
      <c r="D266" s="17" t="s">
        <v>147</v>
      </c>
      <c r="E266" s="12">
        <v>1</v>
      </c>
      <c r="F266" s="17">
        <v>1986</v>
      </c>
      <c r="G266" s="30">
        <v>43871</v>
      </c>
      <c r="H266" s="31">
        <f t="shared" si="4"/>
        <v>3.0803351404632822E-4</v>
      </c>
      <c r="I266" s="13">
        <v>15</v>
      </c>
      <c r="J266" s="41"/>
    </row>
    <row r="267" spans="1:10" x14ac:dyDescent="0.2">
      <c r="A267" s="16" t="s">
        <v>357</v>
      </c>
      <c r="B267" s="17" t="s">
        <v>354</v>
      </c>
      <c r="C267" s="17" t="s">
        <v>10</v>
      </c>
      <c r="D267" s="17" t="s">
        <v>147</v>
      </c>
      <c r="E267" s="12">
        <v>1</v>
      </c>
      <c r="F267" s="17">
        <v>1986</v>
      </c>
      <c r="G267" s="30">
        <v>43871</v>
      </c>
      <c r="H267" s="31">
        <f t="shared" si="4"/>
        <v>3.2856908164941679E-4</v>
      </c>
      <c r="I267" s="13">
        <v>16</v>
      </c>
      <c r="J267" s="41"/>
    </row>
    <row r="268" spans="1:10" x14ac:dyDescent="0.2">
      <c r="A268" s="16" t="s">
        <v>358</v>
      </c>
      <c r="B268" s="17" t="s">
        <v>354</v>
      </c>
      <c r="C268" s="17" t="s">
        <v>10</v>
      </c>
      <c r="D268" s="17" t="s">
        <v>147</v>
      </c>
      <c r="E268" s="12">
        <v>1</v>
      </c>
      <c r="F268" s="17">
        <v>1986</v>
      </c>
      <c r="G268" s="30">
        <v>43871</v>
      </c>
      <c r="H268" s="31">
        <f t="shared" si="4"/>
        <v>3.0803351404632822E-4</v>
      </c>
      <c r="I268" s="13">
        <v>15</v>
      </c>
      <c r="J268" s="41"/>
    </row>
    <row r="269" spans="1:10" x14ac:dyDescent="0.2">
      <c r="A269" s="16" t="s">
        <v>483</v>
      </c>
      <c r="B269" s="17" t="s">
        <v>354</v>
      </c>
      <c r="C269" s="17" t="s">
        <v>10</v>
      </c>
      <c r="D269" s="17" t="s">
        <v>147</v>
      </c>
      <c r="E269" s="12">
        <v>1</v>
      </c>
      <c r="F269" s="17">
        <v>1986</v>
      </c>
      <c r="G269" s="30">
        <v>43871</v>
      </c>
      <c r="H269" s="31">
        <f t="shared" si="4"/>
        <v>2.423196977164449E-3</v>
      </c>
      <c r="I269" s="13">
        <v>118</v>
      </c>
      <c r="J269" s="41"/>
    </row>
    <row r="270" spans="1:10" x14ac:dyDescent="0.2">
      <c r="A270" s="16" t="s">
        <v>359</v>
      </c>
      <c r="B270" s="17" t="s">
        <v>354</v>
      </c>
      <c r="C270" s="17" t="s">
        <v>10</v>
      </c>
      <c r="D270" s="17" t="s">
        <v>147</v>
      </c>
      <c r="E270" s="12">
        <v>1</v>
      </c>
      <c r="F270" s="17">
        <v>1994</v>
      </c>
      <c r="G270" s="30">
        <v>43871</v>
      </c>
      <c r="H270" s="31">
        <f t="shared" si="4"/>
        <v>1.0267783801544274E-3</v>
      </c>
      <c r="I270" s="13">
        <v>50</v>
      </c>
      <c r="J270" s="41"/>
    </row>
    <row r="271" spans="1:10" x14ac:dyDescent="0.2">
      <c r="A271" s="16" t="s">
        <v>360</v>
      </c>
      <c r="B271" s="17" t="s">
        <v>354</v>
      </c>
      <c r="C271" s="17" t="s">
        <v>10</v>
      </c>
      <c r="D271" s="17" t="s">
        <v>147</v>
      </c>
      <c r="E271" s="12">
        <v>1</v>
      </c>
      <c r="F271" s="17">
        <v>1995</v>
      </c>
      <c r="G271" s="30">
        <v>43871</v>
      </c>
      <c r="H271" s="31">
        <f t="shared" si="4"/>
        <v>1.0678495153606045E-3</v>
      </c>
      <c r="I271" s="13">
        <v>52</v>
      </c>
      <c r="J271" s="41"/>
    </row>
    <row r="272" spans="1:10" x14ac:dyDescent="0.2">
      <c r="A272" s="16" t="s">
        <v>361</v>
      </c>
      <c r="B272" s="17" t="s">
        <v>354</v>
      </c>
      <c r="C272" s="17" t="s">
        <v>10</v>
      </c>
      <c r="D272" s="17" t="s">
        <v>147</v>
      </c>
      <c r="E272" s="12">
        <v>1</v>
      </c>
      <c r="F272" s="17">
        <v>1992</v>
      </c>
      <c r="G272" s="30">
        <v>43871</v>
      </c>
      <c r="H272" s="31">
        <f t="shared" si="4"/>
        <v>1.2321340561853129E-3</v>
      </c>
      <c r="I272" s="13">
        <v>60</v>
      </c>
      <c r="J272" s="41"/>
    </row>
    <row r="273" spans="1:10" x14ac:dyDescent="0.2">
      <c r="A273" s="16" t="s">
        <v>362</v>
      </c>
      <c r="B273" s="17" t="s">
        <v>354</v>
      </c>
      <c r="C273" s="17" t="s">
        <v>10</v>
      </c>
      <c r="D273" s="17" t="s">
        <v>147</v>
      </c>
      <c r="E273" s="12">
        <v>1</v>
      </c>
      <c r="F273" s="17">
        <v>1990</v>
      </c>
      <c r="G273" s="30">
        <v>43871</v>
      </c>
      <c r="H273" s="31">
        <f t="shared" si="4"/>
        <v>1.3348118942007557E-3</v>
      </c>
      <c r="I273" s="13">
        <v>65</v>
      </c>
      <c r="J273" s="41"/>
    </row>
    <row r="274" spans="1:10" x14ac:dyDescent="0.2">
      <c r="A274" s="16" t="s">
        <v>363</v>
      </c>
      <c r="B274" s="17" t="s">
        <v>354</v>
      </c>
      <c r="C274" s="17" t="s">
        <v>10</v>
      </c>
      <c r="D274" s="17" t="s">
        <v>147</v>
      </c>
      <c r="E274" s="12">
        <v>1</v>
      </c>
      <c r="F274" s="17">
        <v>1993</v>
      </c>
      <c r="G274" s="30">
        <v>43871</v>
      </c>
      <c r="H274" s="31">
        <f t="shared" si="4"/>
        <v>1.0267783801544274E-3</v>
      </c>
      <c r="I274" s="13">
        <v>50</v>
      </c>
      <c r="J274" s="41"/>
    </row>
    <row r="275" spans="1:10" x14ac:dyDescent="0.2">
      <c r="A275" s="16" t="s">
        <v>364</v>
      </c>
      <c r="B275" s="17" t="s">
        <v>354</v>
      </c>
      <c r="C275" s="17" t="s">
        <v>10</v>
      </c>
      <c r="D275" s="17" t="s">
        <v>147</v>
      </c>
      <c r="E275" s="12">
        <v>1</v>
      </c>
      <c r="F275" s="17">
        <v>1991</v>
      </c>
      <c r="G275" s="30">
        <v>43871</v>
      </c>
      <c r="H275" s="31">
        <f t="shared" si="4"/>
        <v>1.1499917857729588E-3</v>
      </c>
      <c r="I275" s="13">
        <v>56</v>
      </c>
      <c r="J275" s="41"/>
    </row>
    <row r="276" spans="1:10" x14ac:dyDescent="0.2">
      <c r="A276" s="16" t="s">
        <v>365</v>
      </c>
      <c r="B276" s="17" t="s">
        <v>355</v>
      </c>
      <c r="C276" s="17" t="s">
        <v>6</v>
      </c>
      <c r="D276" s="17" t="s">
        <v>147</v>
      </c>
      <c r="E276" s="12">
        <v>1</v>
      </c>
      <c r="F276" s="17">
        <v>2019</v>
      </c>
      <c r="G276" s="30">
        <v>43894</v>
      </c>
      <c r="H276" s="31">
        <f t="shared" si="4"/>
        <v>2.2999835715459176E-3</v>
      </c>
      <c r="I276" s="13">
        <v>112</v>
      </c>
      <c r="J276" s="41"/>
    </row>
    <row r="277" spans="1:10" x14ac:dyDescent="0.2">
      <c r="A277" s="16" t="s">
        <v>421</v>
      </c>
      <c r="B277" s="17" t="s">
        <v>39</v>
      </c>
      <c r="C277" s="17" t="s">
        <v>7</v>
      </c>
      <c r="D277" s="17" t="s">
        <v>147</v>
      </c>
      <c r="E277" s="12">
        <v>1</v>
      </c>
      <c r="F277" s="17">
        <v>2019</v>
      </c>
      <c r="G277" s="30">
        <v>43906</v>
      </c>
      <c r="H277" s="31">
        <f t="shared" si="4"/>
        <v>2.2383768687366519E-3</v>
      </c>
      <c r="I277" s="13">
        <v>109</v>
      </c>
      <c r="J277" s="41"/>
    </row>
    <row r="278" spans="1:10" x14ac:dyDescent="0.2">
      <c r="A278" s="16" t="s">
        <v>372</v>
      </c>
      <c r="B278" s="17" t="s">
        <v>354</v>
      </c>
      <c r="C278" s="17" t="s">
        <v>10</v>
      </c>
      <c r="D278" s="17" t="s">
        <v>147</v>
      </c>
      <c r="E278" s="12">
        <v>1</v>
      </c>
      <c r="F278" s="17">
        <v>2020</v>
      </c>
      <c r="G278" s="30">
        <v>44056</v>
      </c>
      <c r="H278" s="31">
        <f t="shared" si="4"/>
        <v>1.8071299490717923E-3</v>
      </c>
      <c r="I278" s="13">
        <v>88</v>
      </c>
      <c r="J278" s="41"/>
    </row>
    <row r="279" spans="1:10" x14ac:dyDescent="0.2">
      <c r="A279" s="16" t="s">
        <v>373</v>
      </c>
      <c r="B279" s="17" t="s">
        <v>374</v>
      </c>
      <c r="C279" s="17" t="s">
        <v>286</v>
      </c>
      <c r="D279" s="17" t="s">
        <v>147</v>
      </c>
      <c r="E279" s="12">
        <v>1</v>
      </c>
      <c r="F279" s="17">
        <v>1975</v>
      </c>
      <c r="G279" s="30">
        <v>44075</v>
      </c>
      <c r="H279" s="31">
        <f t="shared" si="4"/>
        <v>2.4642681123706258E-3</v>
      </c>
      <c r="I279" s="13">
        <v>120</v>
      </c>
      <c r="J279" s="41"/>
    </row>
    <row r="280" spans="1:10" x14ac:dyDescent="0.2">
      <c r="A280" s="16" t="s">
        <v>377</v>
      </c>
      <c r="B280" s="17" t="s">
        <v>22</v>
      </c>
      <c r="C280" s="17" t="s">
        <v>4</v>
      </c>
      <c r="D280" s="17" t="s">
        <v>147</v>
      </c>
      <c r="E280" s="12">
        <v>1</v>
      </c>
      <c r="F280" s="17">
        <v>1967</v>
      </c>
      <c r="G280" s="30">
        <v>44095</v>
      </c>
      <c r="H280" s="31">
        <f t="shared" si="4"/>
        <v>2.1973057335304747E-3</v>
      </c>
      <c r="I280" s="13">
        <v>107</v>
      </c>
      <c r="J280" s="41"/>
    </row>
    <row r="281" spans="1:10" x14ac:dyDescent="0.2">
      <c r="A281" s="16" t="s">
        <v>420</v>
      </c>
      <c r="B281" s="17" t="s">
        <v>180</v>
      </c>
      <c r="C281" s="17" t="s">
        <v>4</v>
      </c>
      <c r="D281" s="17" t="s">
        <v>147</v>
      </c>
      <c r="E281" s="12">
        <v>1</v>
      </c>
      <c r="F281" s="17">
        <v>1976</v>
      </c>
      <c r="G281" s="30">
        <v>44095</v>
      </c>
      <c r="H281" s="31">
        <f t="shared" si="4"/>
        <v>1.6223098406439953E-3</v>
      </c>
      <c r="I281" s="13">
        <v>79</v>
      </c>
      <c r="J281" s="41"/>
    </row>
    <row r="282" spans="1:10" x14ac:dyDescent="0.2">
      <c r="A282" s="16" t="s">
        <v>375</v>
      </c>
      <c r="B282" s="17" t="s">
        <v>180</v>
      </c>
      <c r="C282" s="17" t="s">
        <v>4</v>
      </c>
      <c r="D282" s="17" t="s">
        <v>147</v>
      </c>
      <c r="E282" s="12">
        <v>1</v>
      </c>
      <c r="F282" s="17">
        <v>1976</v>
      </c>
      <c r="G282" s="30">
        <v>44095</v>
      </c>
      <c r="H282" s="31">
        <f t="shared" si="4"/>
        <v>1.2321340561853129E-3</v>
      </c>
      <c r="I282" s="13">
        <v>60</v>
      </c>
      <c r="J282" s="41"/>
    </row>
    <row r="283" spans="1:10" x14ac:dyDescent="0.2">
      <c r="A283" s="16" t="s">
        <v>376</v>
      </c>
      <c r="B283" s="17" t="s">
        <v>180</v>
      </c>
      <c r="C283" s="17" t="s">
        <v>4</v>
      </c>
      <c r="D283" s="17" t="s">
        <v>147</v>
      </c>
      <c r="E283" s="12">
        <v>1</v>
      </c>
      <c r="F283" s="17">
        <v>1976</v>
      </c>
      <c r="G283" s="30">
        <v>44095</v>
      </c>
      <c r="H283" s="31">
        <f t="shared" si="4"/>
        <v>1.2115984885822245E-3</v>
      </c>
      <c r="I283" s="13">
        <v>59</v>
      </c>
      <c r="J283" s="41"/>
    </row>
    <row r="284" spans="1:10" x14ac:dyDescent="0.2">
      <c r="A284" s="16" t="s">
        <v>391</v>
      </c>
      <c r="B284" s="17" t="s">
        <v>295</v>
      </c>
      <c r="C284" s="17" t="s">
        <v>8</v>
      </c>
      <c r="D284" s="17" t="s">
        <v>147</v>
      </c>
      <c r="E284" s="12">
        <v>1</v>
      </c>
      <c r="F284" s="17">
        <v>1977</v>
      </c>
      <c r="G284" s="30">
        <v>44161</v>
      </c>
      <c r="H284" s="31">
        <f t="shared" si="4"/>
        <v>3.0392640052571054E-3</v>
      </c>
      <c r="I284" s="13">
        <v>148</v>
      </c>
      <c r="J284" s="41"/>
    </row>
    <row r="285" spans="1:10" x14ac:dyDescent="0.2">
      <c r="A285" s="16" t="s">
        <v>418</v>
      </c>
      <c r="B285" s="17" t="s">
        <v>32</v>
      </c>
      <c r="C285" s="17" t="s">
        <v>4</v>
      </c>
      <c r="D285" s="17" t="s">
        <v>147</v>
      </c>
      <c r="E285" s="12">
        <v>1</v>
      </c>
      <c r="F285" s="17">
        <v>1973</v>
      </c>
      <c r="G285" s="30">
        <v>44165</v>
      </c>
      <c r="H285" s="31">
        <f t="shared" si="4"/>
        <v>1.0267783801544274E-3</v>
      </c>
      <c r="I285" s="13">
        <v>50</v>
      </c>
      <c r="J285" s="41"/>
    </row>
    <row r="286" spans="1:10" x14ac:dyDescent="0.2">
      <c r="A286" s="16" t="s">
        <v>419</v>
      </c>
      <c r="B286" s="17" t="s">
        <v>32</v>
      </c>
      <c r="C286" s="17" t="s">
        <v>4</v>
      </c>
      <c r="D286" s="17" t="s">
        <v>147</v>
      </c>
      <c r="E286" s="12">
        <v>1</v>
      </c>
      <c r="F286" s="17">
        <v>1979</v>
      </c>
      <c r="G286" s="30">
        <v>44165</v>
      </c>
      <c r="H286" s="31">
        <f t="shared" si="4"/>
        <v>2.9571217348447511E-3</v>
      </c>
      <c r="I286" s="13">
        <v>144</v>
      </c>
      <c r="J286" s="41"/>
    </row>
    <row r="287" spans="1:10" x14ac:dyDescent="0.2">
      <c r="A287" s="16" t="s">
        <v>390</v>
      </c>
      <c r="B287" s="17" t="s">
        <v>32</v>
      </c>
      <c r="C287" s="17" t="s">
        <v>4</v>
      </c>
      <c r="D287" s="17" t="s">
        <v>147</v>
      </c>
      <c r="E287" s="12">
        <v>1</v>
      </c>
      <c r="F287" s="17">
        <v>1979</v>
      </c>
      <c r="G287" s="30">
        <v>44165</v>
      </c>
      <c r="H287" s="31">
        <f t="shared" si="4"/>
        <v>3.8196155741744703E-3</v>
      </c>
      <c r="I287" s="13">
        <v>186</v>
      </c>
      <c r="J287" s="41"/>
    </row>
    <row r="288" spans="1:10" x14ac:dyDescent="0.2">
      <c r="A288" s="16" t="s">
        <v>394</v>
      </c>
      <c r="B288" s="17" t="s">
        <v>334</v>
      </c>
      <c r="C288" s="17" t="s">
        <v>286</v>
      </c>
      <c r="D288" s="17" t="s">
        <v>147</v>
      </c>
      <c r="E288" s="12">
        <v>1</v>
      </c>
      <c r="F288" s="17">
        <v>1994</v>
      </c>
      <c r="G288" s="30">
        <v>44166</v>
      </c>
      <c r="H288" s="31">
        <f t="shared" si="4"/>
        <v>1.7249876786594382E-3</v>
      </c>
      <c r="I288" s="13">
        <v>84</v>
      </c>
      <c r="J288" s="41"/>
    </row>
    <row r="289" spans="1:10" x14ac:dyDescent="0.2">
      <c r="A289" s="16" t="s">
        <v>389</v>
      </c>
      <c r="B289" s="17" t="s">
        <v>354</v>
      </c>
      <c r="C289" s="17" t="s">
        <v>10</v>
      </c>
      <c r="D289" s="17" t="s">
        <v>147</v>
      </c>
      <c r="E289" s="12">
        <v>1</v>
      </c>
      <c r="F289" s="17">
        <v>2020</v>
      </c>
      <c r="G289" s="30">
        <v>44167</v>
      </c>
      <c r="H289" s="31">
        <f t="shared" si="4"/>
        <v>7.8035156891736492E-4</v>
      </c>
      <c r="I289" s="13">
        <v>38</v>
      </c>
      <c r="J289" s="41"/>
    </row>
    <row r="290" spans="1:10" x14ac:dyDescent="0.2">
      <c r="A290" s="16" t="s">
        <v>393</v>
      </c>
      <c r="B290" s="17" t="s">
        <v>392</v>
      </c>
      <c r="C290" s="17" t="s">
        <v>286</v>
      </c>
      <c r="D290" s="17" t="s">
        <v>147</v>
      </c>
      <c r="E290" s="12">
        <v>1</v>
      </c>
      <c r="F290" s="17">
        <v>1998</v>
      </c>
      <c r="G290" s="30">
        <v>44194</v>
      </c>
      <c r="H290" s="31">
        <f t="shared" si="4"/>
        <v>2.012485625102678E-3</v>
      </c>
      <c r="I290" s="13">
        <v>98</v>
      </c>
      <c r="J290" s="41"/>
    </row>
    <row r="291" spans="1:10" x14ac:dyDescent="0.2">
      <c r="A291" s="16" t="s">
        <v>406</v>
      </c>
      <c r="B291" s="17" t="s">
        <v>398</v>
      </c>
      <c r="C291" s="17" t="s">
        <v>4</v>
      </c>
      <c r="D291" s="17" t="s">
        <v>147</v>
      </c>
      <c r="E291" s="12">
        <v>1</v>
      </c>
      <c r="F291" s="17">
        <v>1973</v>
      </c>
      <c r="G291" s="30">
        <v>44321</v>
      </c>
      <c r="H291" s="31">
        <f t="shared" si="4"/>
        <v>1.9919500574995894E-3</v>
      </c>
      <c r="I291" s="13">
        <v>97</v>
      </c>
      <c r="J291" s="41"/>
    </row>
    <row r="292" spans="1:10" x14ac:dyDescent="0.2">
      <c r="A292" s="16" t="s">
        <v>407</v>
      </c>
      <c r="B292" s="17" t="s">
        <v>398</v>
      </c>
      <c r="C292" s="17" t="s">
        <v>4</v>
      </c>
      <c r="D292" s="17" t="s">
        <v>147</v>
      </c>
      <c r="E292" s="12">
        <v>1</v>
      </c>
      <c r="F292" s="17">
        <v>1972</v>
      </c>
      <c r="G292" s="30">
        <v>44321</v>
      </c>
      <c r="H292" s="31">
        <f t="shared" si="4"/>
        <v>2.9160505996385739E-3</v>
      </c>
      <c r="I292" s="13">
        <v>142</v>
      </c>
      <c r="J292" s="41"/>
    </row>
    <row r="293" spans="1:10" x14ac:dyDescent="0.2">
      <c r="A293" s="16" t="s">
        <v>408</v>
      </c>
      <c r="B293" s="17" t="s">
        <v>398</v>
      </c>
      <c r="C293" s="17" t="s">
        <v>4</v>
      </c>
      <c r="D293" s="17" t="s">
        <v>147</v>
      </c>
      <c r="E293" s="12">
        <v>1</v>
      </c>
      <c r="F293" s="17">
        <v>1977</v>
      </c>
      <c r="G293" s="30">
        <v>44321</v>
      </c>
      <c r="H293" s="31">
        <f t="shared" si="4"/>
        <v>1.9098077870872351E-3</v>
      </c>
      <c r="I293" s="13">
        <v>93</v>
      </c>
      <c r="J293" s="41"/>
    </row>
    <row r="294" spans="1:10" x14ac:dyDescent="0.2">
      <c r="A294" s="16" t="s">
        <v>409</v>
      </c>
      <c r="B294" s="17" t="s">
        <v>398</v>
      </c>
      <c r="C294" s="17" t="s">
        <v>4</v>
      </c>
      <c r="D294" s="17" t="s">
        <v>147</v>
      </c>
      <c r="E294" s="12">
        <v>1</v>
      </c>
      <c r="F294" s="17">
        <v>1967</v>
      </c>
      <c r="G294" s="30">
        <v>44321</v>
      </c>
      <c r="H294" s="31">
        <f t="shared" si="4"/>
        <v>3.1214062756694597E-3</v>
      </c>
      <c r="I294" s="13">
        <v>152</v>
      </c>
      <c r="J294" s="41"/>
    </row>
    <row r="295" spans="1:10" x14ac:dyDescent="0.2">
      <c r="A295" s="16" t="s">
        <v>410</v>
      </c>
      <c r="B295" s="17" t="s">
        <v>167</v>
      </c>
      <c r="C295" s="17" t="s">
        <v>6</v>
      </c>
      <c r="D295" s="17" t="s">
        <v>147</v>
      </c>
      <c r="E295" s="12">
        <v>1</v>
      </c>
      <c r="F295" s="17">
        <v>1948</v>
      </c>
      <c r="G295" s="30">
        <v>44347</v>
      </c>
      <c r="H295" s="31">
        <f t="shared" si="4"/>
        <v>1.8482010842779694E-3</v>
      </c>
      <c r="I295" s="13">
        <v>90</v>
      </c>
      <c r="J295" s="41"/>
    </row>
    <row r="296" spans="1:10" x14ac:dyDescent="0.2">
      <c r="A296" s="16" t="s">
        <v>411</v>
      </c>
      <c r="B296" s="17" t="s">
        <v>399</v>
      </c>
      <c r="C296" s="17" t="s">
        <v>6</v>
      </c>
      <c r="D296" s="17" t="s">
        <v>147</v>
      </c>
      <c r="E296" s="12">
        <v>1</v>
      </c>
      <c r="F296" s="17">
        <v>1969</v>
      </c>
      <c r="G296" s="30">
        <v>44347</v>
      </c>
      <c r="H296" s="31">
        <f t="shared" si="4"/>
        <v>1.3142763265976672E-3</v>
      </c>
      <c r="I296" s="13">
        <v>64</v>
      </c>
      <c r="J296" s="41"/>
    </row>
    <row r="297" spans="1:10" x14ac:dyDescent="0.2">
      <c r="A297" s="16" t="s">
        <v>395</v>
      </c>
      <c r="B297" s="17" t="s">
        <v>36</v>
      </c>
      <c r="C297" s="17" t="s">
        <v>8</v>
      </c>
      <c r="D297" s="17" t="s">
        <v>147</v>
      </c>
      <c r="E297" s="12">
        <v>1</v>
      </c>
      <c r="F297" s="17">
        <v>1977</v>
      </c>
      <c r="G297" s="30">
        <v>44349</v>
      </c>
      <c r="H297" s="31">
        <f t="shared" si="4"/>
        <v>6.9820929850501073E-4</v>
      </c>
      <c r="I297" s="13">
        <v>34</v>
      </c>
      <c r="J297" s="41"/>
    </row>
    <row r="298" spans="1:10" x14ac:dyDescent="0.2">
      <c r="A298" s="16" t="s">
        <v>401</v>
      </c>
      <c r="B298" s="17" t="s">
        <v>36</v>
      </c>
      <c r="C298" s="17" t="s">
        <v>8</v>
      </c>
      <c r="D298" s="17" t="s">
        <v>147</v>
      </c>
      <c r="E298" s="12">
        <v>1</v>
      </c>
      <c r="F298" s="17">
        <v>1971</v>
      </c>
      <c r="G298" s="30">
        <v>44349</v>
      </c>
      <c r="H298" s="31">
        <f t="shared" si="4"/>
        <v>2.2999835715459176E-3</v>
      </c>
      <c r="I298" s="13">
        <v>112</v>
      </c>
      <c r="J298" s="41"/>
    </row>
    <row r="299" spans="1:10" x14ac:dyDescent="0.2">
      <c r="A299" s="16" t="s">
        <v>402</v>
      </c>
      <c r="B299" s="17" t="s">
        <v>36</v>
      </c>
      <c r="C299" s="17" t="s">
        <v>8</v>
      </c>
      <c r="D299" s="17" t="s">
        <v>147</v>
      </c>
      <c r="E299" s="12">
        <v>1</v>
      </c>
      <c r="F299" s="17">
        <v>1991</v>
      </c>
      <c r="G299" s="30">
        <v>44349</v>
      </c>
      <c r="H299" s="31">
        <f t="shared" si="4"/>
        <v>6.1606702809265644E-4</v>
      </c>
      <c r="I299" s="13">
        <v>30</v>
      </c>
      <c r="J299" s="41"/>
    </row>
    <row r="300" spans="1:10" x14ac:dyDescent="0.2">
      <c r="A300" s="16" t="s">
        <v>403</v>
      </c>
      <c r="B300" s="17" t="s">
        <v>36</v>
      </c>
      <c r="C300" s="17" t="s">
        <v>8</v>
      </c>
      <c r="D300" s="17" t="s">
        <v>147</v>
      </c>
      <c r="E300" s="12">
        <v>1</v>
      </c>
      <c r="F300" s="17">
        <v>1967</v>
      </c>
      <c r="G300" s="30">
        <v>44349</v>
      </c>
      <c r="H300" s="31">
        <f t="shared" si="4"/>
        <v>1.0678495153606045E-3</v>
      </c>
      <c r="I300" s="13">
        <v>52</v>
      </c>
      <c r="J300" s="41"/>
    </row>
    <row r="301" spans="1:10" x14ac:dyDescent="0.2">
      <c r="A301" s="16" t="s">
        <v>404</v>
      </c>
      <c r="B301" s="17" t="s">
        <v>36</v>
      </c>
      <c r="C301" s="17" t="s">
        <v>8</v>
      </c>
      <c r="D301" s="17" t="s">
        <v>147</v>
      </c>
      <c r="E301" s="12">
        <v>1</v>
      </c>
      <c r="F301" s="17">
        <v>1970</v>
      </c>
      <c r="G301" s="30">
        <v>44356</v>
      </c>
      <c r="H301" s="31">
        <f t="shared" si="4"/>
        <v>1.5812387054378184E-3</v>
      </c>
      <c r="I301" s="13">
        <v>77</v>
      </c>
      <c r="J301" s="41"/>
    </row>
    <row r="302" spans="1:10" x14ac:dyDescent="0.2">
      <c r="A302" s="16" t="s">
        <v>405</v>
      </c>
      <c r="B302" s="17" t="s">
        <v>36</v>
      </c>
      <c r="C302" s="17" t="s">
        <v>8</v>
      </c>
      <c r="D302" s="17" t="s">
        <v>147</v>
      </c>
      <c r="E302" s="12">
        <v>1</v>
      </c>
      <c r="F302" s="17">
        <v>1910</v>
      </c>
      <c r="G302" s="30">
        <v>44371</v>
      </c>
      <c r="H302" s="31">
        <f t="shared" si="4"/>
        <v>6.1606702809265644E-4</v>
      </c>
      <c r="I302" s="13">
        <v>30</v>
      </c>
      <c r="J302" s="41"/>
    </row>
    <row r="303" spans="1:10" x14ac:dyDescent="0.2">
      <c r="A303" s="16" t="s">
        <v>412</v>
      </c>
      <c r="B303" s="17" t="s">
        <v>22</v>
      </c>
      <c r="C303" s="17" t="s">
        <v>4</v>
      </c>
      <c r="D303" s="17" t="s">
        <v>147</v>
      </c>
      <c r="E303" s="12">
        <v>1</v>
      </c>
      <c r="F303" s="17">
        <v>1970</v>
      </c>
      <c r="G303" s="30">
        <v>44372</v>
      </c>
      <c r="H303" s="31">
        <f t="shared" si="4"/>
        <v>4.9080006571381634E-3</v>
      </c>
      <c r="I303" s="13">
        <v>239</v>
      </c>
      <c r="J303" s="41"/>
    </row>
    <row r="304" spans="1:10" x14ac:dyDescent="0.2">
      <c r="A304" s="16" t="s">
        <v>413</v>
      </c>
      <c r="B304" s="17" t="s">
        <v>22</v>
      </c>
      <c r="C304" s="17" t="s">
        <v>4</v>
      </c>
      <c r="D304" s="17" t="s">
        <v>147</v>
      </c>
      <c r="E304" s="12">
        <v>1</v>
      </c>
      <c r="F304" s="17">
        <v>1973</v>
      </c>
      <c r="G304" s="30">
        <v>44372</v>
      </c>
      <c r="H304" s="31">
        <f t="shared" si="4"/>
        <v>2.7517660588138658E-3</v>
      </c>
      <c r="I304" s="13">
        <v>134</v>
      </c>
      <c r="J304" s="41"/>
    </row>
    <row r="305" spans="1:10" x14ac:dyDescent="0.2">
      <c r="A305" s="16" t="s">
        <v>414</v>
      </c>
      <c r="B305" s="17" t="s">
        <v>22</v>
      </c>
      <c r="C305" s="17" t="s">
        <v>4</v>
      </c>
      <c r="D305" s="17" t="s">
        <v>147</v>
      </c>
      <c r="E305" s="12">
        <v>1</v>
      </c>
      <c r="F305" s="17">
        <v>1970</v>
      </c>
      <c r="G305" s="30">
        <v>44372</v>
      </c>
      <c r="H305" s="31">
        <f t="shared" si="4"/>
        <v>1.2526696237884014E-3</v>
      </c>
      <c r="I305" s="13">
        <v>61</v>
      </c>
      <c r="J305" s="41"/>
    </row>
    <row r="306" spans="1:10" x14ac:dyDescent="0.2">
      <c r="A306" s="16" t="s">
        <v>415</v>
      </c>
      <c r="B306" s="17" t="s">
        <v>22</v>
      </c>
      <c r="C306" s="17" t="s">
        <v>4</v>
      </c>
      <c r="D306" s="17" t="s">
        <v>147</v>
      </c>
      <c r="E306" s="12">
        <v>1</v>
      </c>
      <c r="F306" s="17">
        <v>1966</v>
      </c>
      <c r="G306" s="30">
        <v>44372</v>
      </c>
      <c r="H306" s="31">
        <f t="shared" si="4"/>
        <v>2.3205191391490062E-3</v>
      </c>
      <c r="I306" s="13">
        <v>113</v>
      </c>
      <c r="J306" s="41"/>
    </row>
    <row r="307" spans="1:10" x14ac:dyDescent="0.2">
      <c r="A307" s="16" t="s">
        <v>396</v>
      </c>
      <c r="B307" s="17" t="s">
        <v>333</v>
      </c>
      <c r="C307" s="17" t="s">
        <v>286</v>
      </c>
      <c r="D307" s="17" t="s">
        <v>147</v>
      </c>
      <c r="E307" s="12">
        <v>1</v>
      </c>
      <c r="F307" s="17">
        <v>2019</v>
      </c>
      <c r="G307" s="30">
        <v>44377</v>
      </c>
      <c r="H307" s="31">
        <f t="shared" si="4"/>
        <v>2.135699030721209E-3</v>
      </c>
      <c r="I307" s="13">
        <v>104</v>
      </c>
      <c r="J307" s="41"/>
    </row>
    <row r="308" spans="1:10" x14ac:dyDescent="0.2">
      <c r="A308" s="16" t="s">
        <v>397</v>
      </c>
      <c r="B308" s="17" t="s">
        <v>297</v>
      </c>
      <c r="C308" s="17" t="s">
        <v>286</v>
      </c>
      <c r="D308" s="17" t="s">
        <v>147</v>
      </c>
      <c r="E308" s="12">
        <v>1</v>
      </c>
      <c r="F308" s="17">
        <v>2020</v>
      </c>
      <c r="G308" s="30">
        <v>44377</v>
      </c>
      <c r="H308" s="31">
        <f t="shared" si="4"/>
        <v>6.7767373090192216E-4</v>
      </c>
      <c r="I308" s="13">
        <v>33</v>
      </c>
      <c r="J308" s="41"/>
    </row>
    <row r="309" spans="1:10" x14ac:dyDescent="0.2">
      <c r="A309" s="16" t="s">
        <v>416</v>
      </c>
      <c r="B309" s="17" t="s">
        <v>400</v>
      </c>
      <c r="C309" s="17" t="s">
        <v>8</v>
      </c>
      <c r="D309" s="17" t="s">
        <v>147</v>
      </c>
      <c r="E309" s="12">
        <v>1</v>
      </c>
      <c r="F309" s="17">
        <v>2021</v>
      </c>
      <c r="G309" s="30">
        <v>44446</v>
      </c>
      <c r="H309" s="31">
        <f t="shared" si="4"/>
        <v>3.9633645473960899E-3</v>
      </c>
      <c r="I309" s="13">
        <v>193</v>
      </c>
      <c r="J309" s="41"/>
    </row>
    <row r="310" spans="1:10" x14ac:dyDescent="0.2">
      <c r="A310" s="16" t="s">
        <v>417</v>
      </c>
      <c r="B310" s="17" t="s">
        <v>24</v>
      </c>
      <c r="C310" s="17" t="s">
        <v>4</v>
      </c>
      <c r="D310" s="17" t="s">
        <v>147</v>
      </c>
      <c r="E310" s="12">
        <v>1</v>
      </c>
      <c r="F310" s="17">
        <v>1966</v>
      </c>
      <c r="G310" s="30">
        <v>44461</v>
      </c>
      <c r="H310" s="31">
        <f t="shared" si="4"/>
        <v>2.8955150320354854E-3</v>
      </c>
      <c r="I310" s="13">
        <v>141</v>
      </c>
      <c r="J310" s="41"/>
    </row>
    <row r="311" spans="1:10" x14ac:dyDescent="0.2">
      <c r="A311" s="16" t="s">
        <v>431</v>
      </c>
      <c r="B311" s="17" t="s">
        <v>422</v>
      </c>
      <c r="C311" s="17" t="s">
        <v>6</v>
      </c>
      <c r="D311" s="17" t="s">
        <v>147</v>
      </c>
      <c r="E311" s="12">
        <v>1</v>
      </c>
      <c r="F311" s="17" t="s">
        <v>432</v>
      </c>
      <c r="G311" s="30">
        <v>44470</v>
      </c>
      <c r="H311" s="31">
        <f t="shared" si="4"/>
        <v>5.339247576803023E-3</v>
      </c>
      <c r="I311" s="13">
        <v>260</v>
      </c>
      <c r="J311" s="41"/>
    </row>
    <row r="312" spans="1:10" x14ac:dyDescent="0.2">
      <c r="A312" s="16" t="s">
        <v>423</v>
      </c>
      <c r="B312" s="17" t="s">
        <v>316</v>
      </c>
      <c r="C312" s="17" t="s">
        <v>286</v>
      </c>
      <c r="D312" s="17" t="s">
        <v>147</v>
      </c>
      <c r="E312" s="12">
        <v>1</v>
      </c>
      <c r="F312" s="17">
        <v>2020</v>
      </c>
      <c r="G312" s="30">
        <v>44530</v>
      </c>
      <c r="H312" s="31">
        <f t="shared" si="4"/>
        <v>2.4642681123706258E-3</v>
      </c>
      <c r="I312" s="13">
        <v>120</v>
      </c>
      <c r="J312" s="41"/>
    </row>
    <row r="313" spans="1:10" x14ac:dyDescent="0.2">
      <c r="A313" s="16" t="s">
        <v>424</v>
      </c>
      <c r="B313" s="17" t="s">
        <v>428</v>
      </c>
      <c r="C313" s="17" t="s">
        <v>286</v>
      </c>
      <c r="D313" s="17" t="s">
        <v>147</v>
      </c>
      <c r="E313" s="12">
        <v>1</v>
      </c>
      <c r="F313" s="17">
        <v>1995</v>
      </c>
      <c r="G313" s="30">
        <v>44530</v>
      </c>
      <c r="H313" s="31">
        <f t="shared" si="4"/>
        <v>8.624938393297191E-4</v>
      </c>
      <c r="I313" s="13">
        <v>42</v>
      </c>
      <c r="J313" s="41"/>
    </row>
    <row r="314" spans="1:10" x14ac:dyDescent="0.2">
      <c r="A314" s="16" t="s">
        <v>429</v>
      </c>
      <c r="B314" s="17" t="s">
        <v>426</v>
      </c>
      <c r="C314" s="17" t="s">
        <v>286</v>
      </c>
      <c r="D314" s="17" t="s">
        <v>147</v>
      </c>
      <c r="E314" s="12">
        <v>1</v>
      </c>
      <c r="F314" s="17">
        <v>1983</v>
      </c>
      <c r="G314" s="30">
        <v>44552</v>
      </c>
      <c r="H314" s="31">
        <f t="shared" si="4"/>
        <v>3.2856908164941679E-4</v>
      </c>
      <c r="I314" s="13">
        <v>16</v>
      </c>
      <c r="J314" s="41"/>
    </row>
    <row r="315" spans="1:10" x14ac:dyDescent="0.2">
      <c r="A315" s="16" t="s">
        <v>430</v>
      </c>
      <c r="B315" s="17" t="s">
        <v>426</v>
      </c>
      <c r="C315" s="17" t="s">
        <v>286</v>
      </c>
      <c r="D315" s="17" t="s">
        <v>147</v>
      </c>
      <c r="E315" s="12">
        <v>1</v>
      </c>
      <c r="F315" s="17">
        <v>1983</v>
      </c>
      <c r="G315" s="30">
        <v>44552</v>
      </c>
      <c r="H315" s="31">
        <f t="shared" si="4"/>
        <v>5.1338919007721368E-4</v>
      </c>
      <c r="I315" s="13">
        <v>25</v>
      </c>
      <c r="J315" s="41"/>
    </row>
    <row r="316" spans="1:10" x14ac:dyDescent="0.2">
      <c r="A316" s="16" t="s">
        <v>425</v>
      </c>
      <c r="B316" s="17" t="s">
        <v>427</v>
      </c>
      <c r="C316" s="17" t="s">
        <v>286</v>
      </c>
      <c r="D316" s="17" t="s">
        <v>147</v>
      </c>
      <c r="E316" s="12">
        <v>1</v>
      </c>
      <c r="F316" s="17">
        <v>1986</v>
      </c>
      <c r="G316" s="30">
        <v>44552</v>
      </c>
      <c r="H316" s="31">
        <f t="shared" si="4"/>
        <v>1.0267783801544274E-4</v>
      </c>
      <c r="I316" s="13">
        <v>5</v>
      </c>
      <c r="J316" s="41"/>
    </row>
    <row r="317" spans="1:10" x14ac:dyDescent="0.2">
      <c r="A317" s="16" t="s">
        <v>433</v>
      </c>
      <c r="B317" s="17" t="s">
        <v>316</v>
      </c>
      <c r="C317" s="17" t="s">
        <v>286</v>
      </c>
      <c r="D317" s="17" t="s">
        <v>147</v>
      </c>
      <c r="E317" s="12">
        <v>1</v>
      </c>
      <c r="F317" s="17">
        <v>2020</v>
      </c>
      <c r="G317" s="30">
        <v>44592</v>
      </c>
      <c r="H317" s="31">
        <f t="shared" si="4"/>
        <v>9.2410054213898471E-4</v>
      </c>
      <c r="I317" s="13">
        <v>45</v>
      </c>
      <c r="J317" s="41"/>
    </row>
    <row r="318" spans="1:10" x14ac:dyDescent="0.2">
      <c r="A318" s="16" t="s">
        <v>434</v>
      </c>
      <c r="B318" s="17" t="s">
        <v>400</v>
      </c>
      <c r="C318" s="17" t="s">
        <v>8</v>
      </c>
      <c r="D318" s="17" t="s">
        <v>147</v>
      </c>
      <c r="E318" s="12">
        <v>1</v>
      </c>
      <c r="F318" s="17">
        <v>2021</v>
      </c>
      <c r="G318" s="30">
        <v>44586</v>
      </c>
      <c r="H318" s="31">
        <f t="shared" si="4"/>
        <v>1.2115984885822245E-3</v>
      </c>
      <c r="I318" s="13">
        <v>59</v>
      </c>
      <c r="J318" s="41"/>
    </row>
    <row r="319" spans="1:10" x14ac:dyDescent="0.2">
      <c r="A319" s="16" t="s">
        <v>446</v>
      </c>
      <c r="B319" s="17" t="s">
        <v>36</v>
      </c>
      <c r="C319" s="17" t="s">
        <v>8</v>
      </c>
      <c r="D319" s="17" t="s">
        <v>147</v>
      </c>
      <c r="E319" s="12">
        <v>1</v>
      </c>
      <c r="F319" s="17">
        <v>1971</v>
      </c>
      <c r="G319" s="30">
        <v>44617</v>
      </c>
      <c r="H319" s="31">
        <f t="shared" si="4"/>
        <v>4.9285362247412522E-4</v>
      </c>
      <c r="I319" s="13">
        <v>24</v>
      </c>
      <c r="J319" s="41"/>
    </row>
    <row r="320" spans="1:10" x14ac:dyDescent="0.2">
      <c r="A320" s="16" t="s">
        <v>435</v>
      </c>
      <c r="B320" s="17" t="s">
        <v>167</v>
      </c>
      <c r="C320" s="17" t="s">
        <v>6</v>
      </c>
      <c r="D320" s="17" t="s">
        <v>147</v>
      </c>
      <c r="E320" s="12">
        <v>1</v>
      </c>
      <c r="F320" s="17">
        <v>2021</v>
      </c>
      <c r="G320" s="30">
        <v>44627</v>
      </c>
      <c r="H320" s="31">
        <f t="shared" si="4"/>
        <v>2.3615902743551833E-3</v>
      </c>
      <c r="I320" s="13">
        <v>115</v>
      </c>
      <c r="J320" s="41"/>
    </row>
    <row r="321" spans="1:10" x14ac:dyDescent="0.2">
      <c r="A321" s="16" t="s">
        <v>436</v>
      </c>
      <c r="B321" s="17" t="s">
        <v>167</v>
      </c>
      <c r="C321" s="17" t="s">
        <v>6</v>
      </c>
      <c r="D321" s="17" t="s">
        <v>147</v>
      </c>
      <c r="E321" s="12">
        <v>1</v>
      </c>
      <c r="F321" s="17">
        <v>2017</v>
      </c>
      <c r="G321" s="30">
        <v>44627</v>
      </c>
      <c r="H321" s="31">
        <f t="shared" si="4"/>
        <v>2.0946278955150319E-3</v>
      </c>
      <c r="I321" s="13">
        <v>102</v>
      </c>
      <c r="J321" s="41"/>
    </row>
    <row r="322" spans="1:10" x14ac:dyDescent="0.2">
      <c r="A322" s="16" t="s">
        <v>437</v>
      </c>
      <c r="B322" s="17" t="s">
        <v>167</v>
      </c>
      <c r="C322" s="17" t="s">
        <v>6</v>
      </c>
      <c r="D322" s="17" t="s">
        <v>147</v>
      </c>
      <c r="E322" s="12">
        <v>1</v>
      </c>
      <c r="F322" s="17">
        <v>2017</v>
      </c>
      <c r="G322" s="30">
        <v>44627</v>
      </c>
      <c r="H322" s="31">
        <f t="shared" si="4"/>
        <v>1.6428454082470839E-3</v>
      </c>
      <c r="I322" s="13">
        <v>80</v>
      </c>
      <c r="J322" s="41"/>
    </row>
    <row r="323" spans="1:10" x14ac:dyDescent="0.2">
      <c r="A323" s="16" t="s">
        <v>438</v>
      </c>
      <c r="B323" s="17" t="s">
        <v>399</v>
      </c>
      <c r="C323" s="17" t="s">
        <v>6</v>
      </c>
      <c r="D323" s="17" t="s">
        <v>147</v>
      </c>
      <c r="E323" s="12">
        <v>1</v>
      </c>
      <c r="F323" s="17">
        <v>2021</v>
      </c>
      <c r="G323" s="30">
        <v>44627</v>
      </c>
      <c r="H323" s="31">
        <f t="shared" si="4"/>
        <v>2.4642681123706258E-3</v>
      </c>
      <c r="I323" s="13">
        <v>120</v>
      </c>
      <c r="J323" s="41"/>
    </row>
    <row r="324" spans="1:10" x14ac:dyDescent="0.2">
      <c r="A324" s="16" t="s">
        <v>439</v>
      </c>
      <c r="B324" s="17" t="s">
        <v>440</v>
      </c>
      <c r="C324" s="17" t="s">
        <v>6</v>
      </c>
      <c r="D324" s="17" t="s">
        <v>147</v>
      </c>
      <c r="E324" s="12">
        <v>1</v>
      </c>
      <c r="F324" s="17">
        <v>2020</v>
      </c>
      <c r="G324" s="30">
        <v>44627</v>
      </c>
      <c r="H324" s="31">
        <f t="shared" si="4"/>
        <v>1.2937407589945786E-3</v>
      </c>
      <c r="I324" s="13">
        <v>63</v>
      </c>
      <c r="J324" s="41"/>
    </row>
    <row r="325" spans="1:10" x14ac:dyDescent="0.2">
      <c r="A325" s="16" t="s">
        <v>441</v>
      </c>
      <c r="B325" s="17" t="s">
        <v>442</v>
      </c>
      <c r="C325" s="17" t="s">
        <v>6</v>
      </c>
      <c r="D325" s="17" t="s">
        <v>147</v>
      </c>
      <c r="E325" s="12">
        <v>1</v>
      </c>
      <c r="F325" s="17">
        <v>2019</v>
      </c>
      <c r="G325" s="30">
        <v>44627</v>
      </c>
      <c r="H325" s="31">
        <f t="shared" si="4"/>
        <v>6.9820929850501073E-4</v>
      </c>
      <c r="I325" s="13">
        <v>34</v>
      </c>
      <c r="J325" s="41"/>
    </row>
    <row r="326" spans="1:10" x14ac:dyDescent="0.2">
      <c r="A326" s="16" t="s">
        <v>443</v>
      </c>
      <c r="B326" s="17" t="s">
        <v>445</v>
      </c>
      <c r="C326" s="17" t="s">
        <v>286</v>
      </c>
      <c r="D326" s="17" t="s">
        <v>147</v>
      </c>
      <c r="E326" s="12">
        <v>1</v>
      </c>
      <c r="F326" s="17">
        <v>2021</v>
      </c>
      <c r="G326" s="30" t="s">
        <v>444</v>
      </c>
      <c r="H326" s="31">
        <f t="shared" si="4"/>
        <v>4.1276490882207984E-3</v>
      </c>
      <c r="I326" s="13">
        <v>201</v>
      </c>
      <c r="J326" s="41"/>
    </row>
    <row r="327" spans="1:10" x14ac:dyDescent="0.2">
      <c r="A327" s="16" t="s">
        <v>447</v>
      </c>
      <c r="B327" s="17" t="s">
        <v>334</v>
      </c>
      <c r="C327" s="17" t="s">
        <v>286</v>
      </c>
      <c r="D327" s="17" t="s">
        <v>147</v>
      </c>
      <c r="E327" s="12">
        <v>1</v>
      </c>
      <c r="F327" s="17">
        <v>1978</v>
      </c>
      <c r="G327" s="30">
        <v>44683</v>
      </c>
      <c r="H327" s="31">
        <f t="shared" si="4"/>
        <v>2.2589124363397405E-3</v>
      </c>
      <c r="I327" s="13">
        <v>110</v>
      </c>
      <c r="J327" s="41"/>
    </row>
    <row r="328" spans="1:10" x14ac:dyDescent="0.2">
      <c r="A328" s="16" t="s">
        <v>448</v>
      </c>
      <c r="B328" s="17" t="s">
        <v>449</v>
      </c>
      <c r="C328" s="17" t="s">
        <v>4</v>
      </c>
      <c r="D328" s="17" t="s">
        <v>147</v>
      </c>
      <c r="E328" s="12">
        <v>1</v>
      </c>
      <c r="F328" s="17" t="s">
        <v>450</v>
      </c>
      <c r="G328" s="30">
        <v>44685</v>
      </c>
      <c r="H328" s="31">
        <f t="shared" si="4"/>
        <v>7.3928043371118777E-4</v>
      </c>
      <c r="I328" s="13">
        <v>36</v>
      </c>
      <c r="J328" s="41"/>
    </row>
    <row r="329" spans="1:10" x14ac:dyDescent="0.2">
      <c r="A329" s="16" t="s">
        <v>451</v>
      </c>
      <c r="B329" s="17" t="s">
        <v>449</v>
      </c>
      <c r="C329" s="17" t="s">
        <v>4</v>
      </c>
      <c r="D329" s="17" t="s">
        <v>147</v>
      </c>
      <c r="E329" s="12">
        <v>1</v>
      </c>
      <c r="F329" s="17" t="s">
        <v>450</v>
      </c>
      <c r="G329" s="30">
        <v>44685</v>
      </c>
      <c r="H329" s="31">
        <f t="shared" ref="H329:H343" si="5">I329/$I$354</f>
        <v>1.5607031378347298E-3</v>
      </c>
      <c r="I329" s="13">
        <v>76</v>
      </c>
      <c r="J329" s="41"/>
    </row>
    <row r="330" spans="1:10" x14ac:dyDescent="0.2">
      <c r="A330" s="16" t="s">
        <v>452</v>
      </c>
      <c r="B330" s="17" t="s">
        <v>440</v>
      </c>
      <c r="C330" s="17" t="s">
        <v>6</v>
      </c>
      <c r="D330" s="17" t="s">
        <v>147</v>
      </c>
      <c r="E330" s="12">
        <v>1</v>
      </c>
      <c r="F330" s="17">
        <v>2021</v>
      </c>
      <c r="G330" s="30">
        <v>44761</v>
      </c>
      <c r="H330" s="31">
        <f t="shared" si="5"/>
        <v>4.8258583867258091E-3</v>
      </c>
      <c r="I330" s="13">
        <v>235</v>
      </c>
      <c r="J330" s="41"/>
    </row>
    <row r="331" spans="1:10" ht="11.25" customHeight="1" x14ac:dyDescent="0.2">
      <c r="A331" s="16" t="s">
        <v>453</v>
      </c>
      <c r="B331" s="17" t="s">
        <v>39</v>
      </c>
      <c r="C331" s="17" t="s">
        <v>7</v>
      </c>
      <c r="D331" s="17" t="s">
        <v>147</v>
      </c>
      <c r="E331" s="12">
        <v>1</v>
      </c>
      <c r="F331" s="17">
        <v>2021</v>
      </c>
      <c r="G331" s="30">
        <v>44768</v>
      </c>
      <c r="H331" s="31">
        <f t="shared" si="5"/>
        <v>1.3348118942007557E-3</v>
      </c>
      <c r="I331" s="13">
        <v>65</v>
      </c>
      <c r="J331" s="41"/>
    </row>
    <row r="332" spans="1:10" ht="11.25" customHeight="1" x14ac:dyDescent="0.2">
      <c r="A332" s="16" t="s">
        <v>458</v>
      </c>
      <c r="B332" s="17" t="s">
        <v>459</v>
      </c>
      <c r="C332" s="17" t="s">
        <v>4</v>
      </c>
      <c r="D332" s="17" t="s">
        <v>147</v>
      </c>
      <c r="E332" s="12">
        <v>1</v>
      </c>
      <c r="F332" s="17">
        <v>2021</v>
      </c>
      <c r="G332" s="30">
        <v>44984</v>
      </c>
      <c r="H332" s="31">
        <f t="shared" si="5"/>
        <v>2.9365861672416625E-3</v>
      </c>
      <c r="I332" s="13">
        <v>143</v>
      </c>
      <c r="J332" s="41"/>
    </row>
    <row r="333" spans="1:10" ht="11.25" customHeight="1" x14ac:dyDescent="0.2">
      <c r="A333" s="16" t="s">
        <v>461</v>
      </c>
      <c r="B333" s="17" t="s">
        <v>39</v>
      </c>
      <c r="C333" s="17" t="s">
        <v>7</v>
      </c>
      <c r="D333" s="17" t="s">
        <v>147</v>
      </c>
      <c r="E333" s="12">
        <v>1</v>
      </c>
      <c r="F333" s="17">
        <v>2021</v>
      </c>
      <c r="G333" s="30">
        <v>45028</v>
      </c>
      <c r="H333" s="31">
        <f t="shared" si="5"/>
        <v>1.8276655166748808E-3</v>
      </c>
      <c r="I333" s="13">
        <v>89</v>
      </c>
      <c r="J333" s="41"/>
    </row>
    <row r="334" spans="1:10" ht="11.25" customHeight="1" x14ac:dyDescent="0.2">
      <c r="A334" s="16" t="s">
        <v>462</v>
      </c>
      <c r="B334" s="17" t="s">
        <v>220</v>
      </c>
      <c r="C334" s="17" t="s">
        <v>8</v>
      </c>
      <c r="D334" s="17" t="s">
        <v>147</v>
      </c>
      <c r="E334" s="12">
        <v>1</v>
      </c>
      <c r="F334" s="17">
        <v>2022</v>
      </c>
      <c r="G334" s="30">
        <v>45062</v>
      </c>
      <c r="H334" s="31">
        <f t="shared" si="5"/>
        <v>1.9098077870872351E-3</v>
      </c>
      <c r="I334" s="13">
        <v>93</v>
      </c>
      <c r="J334" s="41"/>
    </row>
    <row r="335" spans="1:10" ht="11.25" customHeight="1" x14ac:dyDescent="0.2">
      <c r="A335" s="16" t="s">
        <v>463</v>
      </c>
      <c r="B335" s="17" t="s">
        <v>460</v>
      </c>
      <c r="C335" s="17" t="s">
        <v>10</v>
      </c>
      <c r="D335" s="17" t="s">
        <v>147</v>
      </c>
      <c r="E335" s="12">
        <v>1</v>
      </c>
      <c r="F335" s="17">
        <v>2019</v>
      </c>
      <c r="G335" s="30">
        <v>45078</v>
      </c>
      <c r="H335" s="31">
        <f t="shared" si="5"/>
        <v>1.0678495153606045E-3</v>
      </c>
      <c r="I335" s="13">
        <v>52</v>
      </c>
      <c r="J335" s="41"/>
    </row>
    <row r="336" spans="1:10" ht="11.25" customHeight="1" x14ac:dyDescent="0.2">
      <c r="A336" s="16" t="s">
        <v>464</v>
      </c>
      <c r="B336" s="17" t="s">
        <v>220</v>
      </c>
      <c r="C336" s="17" t="s">
        <v>8</v>
      </c>
      <c r="D336" s="17" t="s">
        <v>147</v>
      </c>
      <c r="E336" s="12">
        <v>1</v>
      </c>
      <c r="F336" s="17">
        <v>2022</v>
      </c>
      <c r="G336" s="30">
        <v>45099</v>
      </c>
      <c r="H336" s="31">
        <f t="shared" si="5"/>
        <v>1.8892722194841466E-3</v>
      </c>
      <c r="I336" s="13">
        <v>92</v>
      </c>
      <c r="J336" s="41"/>
    </row>
    <row r="337" spans="1:10" ht="11.25" customHeight="1" x14ac:dyDescent="0.2">
      <c r="A337" s="16" t="s">
        <v>467</v>
      </c>
      <c r="B337" s="17" t="s">
        <v>22</v>
      </c>
      <c r="C337" s="17" t="s">
        <v>4</v>
      </c>
      <c r="D337" s="17" t="s">
        <v>147</v>
      </c>
      <c r="E337" s="12">
        <v>1</v>
      </c>
      <c r="F337" s="17" t="s">
        <v>468</v>
      </c>
      <c r="G337" s="30">
        <v>45369</v>
      </c>
      <c r="H337" s="31">
        <f t="shared" si="5"/>
        <v>5.9758501724987674E-3</v>
      </c>
      <c r="I337" s="13">
        <v>291</v>
      </c>
      <c r="J337" s="41"/>
    </row>
    <row r="338" spans="1:10" ht="11.25" customHeight="1" x14ac:dyDescent="0.2">
      <c r="A338" s="16" t="s">
        <v>470</v>
      </c>
      <c r="B338" s="17" t="s">
        <v>354</v>
      </c>
      <c r="C338" s="17" t="s">
        <v>10</v>
      </c>
      <c r="D338" s="17" t="s">
        <v>147</v>
      </c>
      <c r="E338" s="12">
        <v>1</v>
      </c>
      <c r="F338" s="17">
        <v>2019</v>
      </c>
      <c r="G338" s="30" t="s">
        <v>472</v>
      </c>
      <c r="H338" s="31">
        <f t="shared" si="5"/>
        <v>1.3964185970100215E-3</v>
      </c>
      <c r="I338" s="13">
        <v>68</v>
      </c>
      <c r="J338" s="41"/>
    </row>
    <row r="339" spans="1:10" ht="11.25" customHeight="1" x14ac:dyDescent="0.2">
      <c r="A339" s="16" t="s">
        <v>471</v>
      </c>
      <c r="B339" s="17" t="s">
        <v>39</v>
      </c>
      <c r="C339" s="17" t="s">
        <v>7</v>
      </c>
      <c r="D339" s="17" t="s">
        <v>147</v>
      </c>
      <c r="E339" s="12">
        <v>1</v>
      </c>
      <c r="F339" s="17">
        <v>2023</v>
      </c>
      <c r="G339" s="30" t="s">
        <v>473</v>
      </c>
      <c r="H339" s="31">
        <f t="shared" si="5"/>
        <v>3.6553310333497617E-3</v>
      </c>
      <c r="I339" s="13">
        <v>178</v>
      </c>
      <c r="J339" s="41"/>
    </row>
    <row r="340" spans="1:10" ht="11.25" customHeight="1" x14ac:dyDescent="0.2">
      <c r="A340" s="16" t="s">
        <v>475</v>
      </c>
      <c r="B340" s="17" t="s">
        <v>32</v>
      </c>
      <c r="C340" s="17" t="s">
        <v>4</v>
      </c>
      <c r="D340" s="17" t="s">
        <v>147</v>
      </c>
      <c r="E340" s="12">
        <v>1</v>
      </c>
      <c r="F340" s="17">
        <v>2023</v>
      </c>
      <c r="G340" s="30">
        <v>45481</v>
      </c>
      <c r="H340" s="31">
        <f t="shared" si="5"/>
        <v>1.1089206505667817E-3</v>
      </c>
      <c r="I340" s="13">
        <v>54</v>
      </c>
      <c r="J340" s="41"/>
    </row>
    <row r="341" spans="1:10" ht="11.25" customHeight="1" x14ac:dyDescent="0.2">
      <c r="A341" s="16" t="s">
        <v>476</v>
      </c>
      <c r="B341" s="17" t="s">
        <v>32</v>
      </c>
      <c r="C341" s="17" t="s">
        <v>4</v>
      </c>
      <c r="D341" s="17" t="s">
        <v>147</v>
      </c>
      <c r="E341" s="12">
        <v>1</v>
      </c>
      <c r="F341" s="17">
        <v>2019</v>
      </c>
      <c r="G341" s="30">
        <v>45502</v>
      </c>
      <c r="H341" s="31">
        <f t="shared" si="5"/>
        <v>2.9571217348447511E-3</v>
      </c>
      <c r="I341" s="13">
        <v>144</v>
      </c>
      <c r="J341" s="41"/>
    </row>
    <row r="342" spans="1:10" ht="11.1" customHeight="1" x14ac:dyDescent="0.2">
      <c r="A342" s="16" t="s">
        <v>477</v>
      </c>
      <c r="B342" s="17" t="s">
        <v>41</v>
      </c>
      <c r="C342" s="17" t="s">
        <v>8</v>
      </c>
      <c r="D342" s="17" t="s">
        <v>147</v>
      </c>
      <c r="E342" s="12">
        <v>1</v>
      </c>
      <c r="F342" s="17">
        <v>2019</v>
      </c>
      <c r="G342" s="30">
        <v>45502</v>
      </c>
      <c r="H342" s="31">
        <f t="shared" si="5"/>
        <v>3.5526531953343188E-3</v>
      </c>
      <c r="I342" s="13">
        <v>173</v>
      </c>
      <c r="J342" s="41"/>
    </row>
    <row r="343" spans="1:10" ht="11.1" customHeight="1" x14ac:dyDescent="0.2">
      <c r="A343" s="16" t="s">
        <v>478</v>
      </c>
      <c r="B343" s="17" t="s">
        <v>474</v>
      </c>
      <c r="C343" s="17" t="s">
        <v>8</v>
      </c>
      <c r="D343" s="17" t="s">
        <v>147</v>
      </c>
      <c r="E343" s="12">
        <v>1</v>
      </c>
      <c r="F343" s="17">
        <v>2023</v>
      </c>
      <c r="G343" s="30">
        <v>45504</v>
      </c>
      <c r="H343" s="31">
        <f t="shared" si="5"/>
        <v>1.3142763265976672E-3</v>
      </c>
      <c r="I343" s="13">
        <v>64</v>
      </c>
      <c r="J343" s="41"/>
    </row>
    <row r="344" spans="1:10" ht="11.1" customHeight="1" x14ac:dyDescent="0.2">
      <c r="A344" s="16" t="s">
        <v>479</v>
      </c>
      <c r="B344" s="17" t="s">
        <v>167</v>
      </c>
      <c r="C344" s="17" t="s">
        <v>6</v>
      </c>
      <c r="D344" s="17" t="s">
        <v>147</v>
      </c>
      <c r="E344" s="12">
        <v>1</v>
      </c>
      <c r="F344" s="17">
        <v>2016</v>
      </c>
      <c r="G344" s="30">
        <v>45622</v>
      </c>
      <c r="H344" s="31">
        <f t="shared" ref="H344:H346" si="6">I344/$I$354</f>
        <v>2.423196977164449E-3</v>
      </c>
      <c r="I344" s="13">
        <v>118</v>
      </c>
      <c r="J344" s="41"/>
    </row>
    <row r="345" spans="1:10" ht="11.1" customHeight="1" x14ac:dyDescent="0.2">
      <c r="A345" s="16" t="s">
        <v>480</v>
      </c>
      <c r="B345" s="17" t="s">
        <v>167</v>
      </c>
      <c r="C345" s="17" t="s">
        <v>6</v>
      </c>
      <c r="D345" s="17" t="s">
        <v>147</v>
      </c>
      <c r="E345" s="12">
        <v>1</v>
      </c>
      <c r="F345" s="17">
        <v>2020</v>
      </c>
      <c r="G345" s="30">
        <v>45622</v>
      </c>
      <c r="H345" s="31">
        <f t="shared" si="6"/>
        <v>2.7723016264169544E-3</v>
      </c>
      <c r="I345" s="13">
        <v>135</v>
      </c>
      <c r="J345" s="41"/>
    </row>
    <row r="346" spans="1:10" ht="11.1" customHeight="1" x14ac:dyDescent="0.2">
      <c r="A346" s="16" t="s">
        <v>481</v>
      </c>
      <c r="B346" s="17" t="s">
        <v>24</v>
      </c>
      <c r="C346" s="17" t="s">
        <v>4</v>
      </c>
      <c r="D346" s="17" t="s">
        <v>147</v>
      </c>
      <c r="E346" s="12">
        <v>1</v>
      </c>
      <c r="F346" s="17">
        <v>2021</v>
      </c>
      <c r="G346" s="30">
        <v>45625</v>
      </c>
      <c r="H346" s="31">
        <f t="shared" si="6"/>
        <v>1.2526696237884014E-3</v>
      </c>
      <c r="I346" s="13">
        <v>61</v>
      </c>
      <c r="J346" s="41"/>
    </row>
    <row r="347" spans="1:10" ht="13.5" thickBot="1" x14ac:dyDescent="0.25">
      <c r="A347" s="35" t="s">
        <v>88</v>
      </c>
      <c r="B347" s="36"/>
      <c r="C347" s="36"/>
      <c r="D347" s="36"/>
      <c r="E347" s="35"/>
      <c r="F347" s="36"/>
      <c r="G347" s="37"/>
      <c r="H347" s="6">
        <f>+I347/$I$354</f>
        <v>0.98905454246755375</v>
      </c>
      <c r="I347" s="7">
        <f>SUM(I9:I346)</f>
        <v>48163</v>
      </c>
    </row>
    <row r="348" spans="1:10" ht="13.5" thickTop="1" x14ac:dyDescent="0.2">
      <c r="A348" s="32"/>
      <c r="B348" s="20"/>
      <c r="C348" s="20"/>
      <c r="D348" s="20"/>
      <c r="E348" s="32"/>
      <c r="F348" s="20"/>
      <c r="G348" s="21"/>
      <c r="H348" s="31"/>
      <c r="I348" s="5"/>
    </row>
    <row r="349" spans="1:10" x14ac:dyDescent="0.2">
      <c r="A349" s="26" t="s">
        <v>46</v>
      </c>
      <c r="B349" s="27"/>
      <c r="C349" s="27"/>
      <c r="D349" s="27"/>
      <c r="E349" s="26"/>
      <c r="F349" s="27"/>
      <c r="G349" s="28"/>
      <c r="H349" s="31"/>
      <c r="I349" s="5"/>
    </row>
    <row r="350" spans="1:10" x14ac:dyDescent="0.2">
      <c r="A350" s="16" t="s">
        <v>335</v>
      </c>
      <c r="B350" s="17" t="s">
        <v>339</v>
      </c>
      <c r="C350" s="17" t="s">
        <v>337</v>
      </c>
      <c r="D350" s="17" t="s">
        <v>146</v>
      </c>
      <c r="E350" s="29">
        <v>1</v>
      </c>
      <c r="F350" s="17"/>
      <c r="G350" s="30">
        <v>43613</v>
      </c>
      <c r="H350" s="31">
        <f>I350/$I$354</f>
        <v>3.6142598981435846E-3</v>
      </c>
      <c r="I350" s="5">
        <v>176</v>
      </c>
    </row>
    <row r="351" spans="1:10" x14ac:dyDescent="0.2">
      <c r="A351" s="16" t="s">
        <v>336</v>
      </c>
      <c r="B351" s="17" t="s">
        <v>351</v>
      </c>
      <c r="C351" s="17" t="s">
        <v>338</v>
      </c>
      <c r="D351" s="17" t="s">
        <v>146</v>
      </c>
      <c r="E351" s="29">
        <v>1</v>
      </c>
      <c r="F351" s="17"/>
      <c r="G351" s="30">
        <v>43613</v>
      </c>
      <c r="H351" s="31">
        <f>I351/$I$354</f>
        <v>7.3311976343026124E-3</v>
      </c>
      <c r="I351" s="5">
        <v>357</v>
      </c>
    </row>
    <row r="352" spans="1:10" ht="13.5" thickBot="1" x14ac:dyDescent="0.25">
      <c r="A352" s="35" t="s">
        <v>44</v>
      </c>
      <c r="B352" s="36"/>
      <c r="C352" s="36"/>
      <c r="D352" s="36"/>
      <c r="E352" s="35"/>
      <c r="F352" s="36"/>
      <c r="G352" s="37"/>
      <c r="H352" s="6">
        <f>+I352/$I$354</f>
        <v>1.0945457532446197E-2</v>
      </c>
      <c r="I352" s="8">
        <f>SUM(I350:I351)</f>
        <v>533</v>
      </c>
    </row>
    <row r="353" spans="1:9" ht="13.5" thickTop="1" x14ac:dyDescent="0.2">
      <c r="B353" s="17"/>
      <c r="C353" s="17"/>
      <c r="F353" s="17"/>
      <c r="G353" s="19"/>
      <c r="H353" s="31"/>
      <c r="I353" s="5"/>
    </row>
    <row r="354" spans="1:9" ht="16.5" thickBot="1" x14ac:dyDescent="0.3">
      <c r="A354" s="35" t="s">
        <v>43</v>
      </c>
      <c r="B354" s="38"/>
      <c r="C354" s="38"/>
      <c r="D354" s="38"/>
      <c r="E354" s="39"/>
      <c r="F354" s="38"/>
      <c r="G354" s="40"/>
      <c r="H354" s="14">
        <f>H347+H352</f>
        <v>1</v>
      </c>
      <c r="I354" s="8">
        <f>+I347+I352</f>
        <v>48696</v>
      </c>
    </row>
    <row r="355" spans="1:9" ht="13.5" thickTop="1" x14ac:dyDescent="0.2">
      <c r="B355" s="17"/>
      <c r="C355" s="17"/>
      <c r="F355" s="17"/>
      <c r="G355" s="19"/>
      <c r="I355" s="5"/>
    </row>
    <row r="356" spans="1:9" x14ac:dyDescent="0.2">
      <c r="A356" s="32"/>
      <c r="B356" s="20"/>
      <c r="C356" s="20"/>
      <c r="D356" s="20"/>
      <c r="E356" s="32"/>
      <c r="F356" s="20"/>
      <c r="G356" s="21"/>
      <c r="H356" s="32"/>
      <c r="I356" s="5"/>
    </row>
    <row r="357" spans="1:9" x14ac:dyDescent="0.2">
      <c r="A357" s="32"/>
      <c r="B357" s="32"/>
      <c r="C357" s="32"/>
      <c r="D357" s="11"/>
      <c r="G357" s="5"/>
    </row>
    <row r="358" spans="1:9" x14ac:dyDescent="0.2">
      <c r="A358" s="32"/>
      <c r="B358" s="32"/>
      <c r="C358" s="32"/>
      <c r="D358" s="11"/>
      <c r="G358" s="5"/>
      <c r="I358" s="1"/>
    </row>
    <row r="359" spans="1:9" x14ac:dyDescent="0.2">
      <c r="A359" s="32"/>
    </row>
    <row r="360" spans="1:9" x14ac:dyDescent="0.2">
      <c r="I360" s="5"/>
    </row>
    <row r="374" spans="9:9" x14ac:dyDescent="0.2">
      <c r="I374" s="1"/>
    </row>
  </sheetData>
  <autoFilter ref="A8:I347" xr:uid="{00000000-0001-0000-0000-000000000000}"/>
  <sortState xmlns:xlrd2="http://schemas.microsoft.com/office/spreadsheetml/2017/richdata2" ref="I357:I376">
    <sortCondition ref="I357:I376"/>
  </sortState>
  <phoneticPr fontId="5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Jasmeen Ghumaan</cp:lastModifiedBy>
  <cp:lastPrinted>2012-11-02T16:50:51Z</cp:lastPrinted>
  <dcterms:created xsi:type="dcterms:W3CDTF">2004-09-20T19:55:56Z</dcterms:created>
  <dcterms:modified xsi:type="dcterms:W3CDTF">2025-02-12T15:50:56Z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