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autoCompressPictures="0" defaultThemeVersion="202300"/>
  <mc:AlternateContent xmlns:mc="http://schemas.openxmlformats.org/markup-compatibility/2006">
    <mc:Choice Requires="x15">
      <x15ac:absPath xmlns:x15ac="http://schemas.microsoft.com/office/spreadsheetml/2010/11/ac" url="C:\Users\302999\Downloads\"/>
    </mc:Choice>
  </mc:AlternateContent>
  <xr:revisionPtr revIDLastSave="0" documentId="13_ncr:1_{797A5E68-0EBB-4C91-A59B-1D3D7980F5FE}" xr6:coauthVersionLast="47" xr6:coauthVersionMax="47" xr10:uidLastSave="{00000000-0000-0000-0000-000000000000}"/>
  <bookViews>
    <workbookView xWindow="-11325" yWindow="-21720" windowWidth="51840" windowHeight="21120" tabRatio="500" activeTab="1" xr2:uid="{00000000-000D-0000-FFFF-FFFF00000000}"/>
  </bookViews>
  <sheets>
    <sheet name="About" sheetId="1" r:id="rId1"/>
    <sheet name="Income Statement" sheetId="2" r:id="rId2"/>
    <sheet name="Balance Sheet" sheetId="3" r:id="rId3"/>
    <sheet name="Cash Flows YTD" sheetId="4" r:id="rId4"/>
    <sheet name="Cash Flows QTD" sheetId="5" r:id="rId5"/>
    <sheet name="Key Metrics" sheetId="6" r:id="rId6"/>
    <sheet name="Adjusted EBITDA Segments" sheetId="7" r:id="rId7"/>
    <sheet name="REZI Adj EPS and Adj EBITDA" sheetId="8" r:id="rId8"/>
    <sheet name="Adj Free Cash Flow" sheetId="9" r:id="rId9"/>
  </sheets>
  <definedNames>
    <definedName name="_xlnm.Print_Area" localSheetId="0">About!$A$1:$N$24</definedName>
    <definedName name="_xlnm.Print_Area" localSheetId="2">'Balance Sheet'!$1:$50</definedName>
    <definedName name="_xlnm.Print_Area" localSheetId="4">'Cash Flows QTD'!$A$1:$F$42</definedName>
    <definedName name="_xlnm.Print_Area" localSheetId="3">'Cash Flows YTD'!$1:$47</definedName>
    <definedName name="_xlnm.Print_Area" localSheetId="1">'Income Statement'!$1:$32</definedName>
    <definedName name="_xlnm.Print_Area" localSheetId="5">'Key Metrics'!$A:$F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7" l="1"/>
  <c r="P33" i="7" s="1"/>
  <c r="P31" i="7"/>
  <c r="P29" i="7"/>
  <c r="P28" i="7"/>
  <c r="P27" i="7"/>
  <c r="P26" i="7"/>
  <c r="P25" i="7"/>
  <c r="P24" i="7"/>
  <c r="P22" i="7"/>
</calcChain>
</file>

<file path=xl/sharedStrings.xml><?xml version="1.0" encoding="utf-8"?>
<sst xmlns="http://schemas.openxmlformats.org/spreadsheetml/2006/main" count="393" uniqueCount="191">
  <si>
    <t>Resideo Technologies, Inc.</t>
  </si>
  <si>
    <t>Financial Data Workbook</t>
  </si>
  <si>
    <t>Fourth Quarter 2025</t>
  </si>
  <si>
    <t>(Unaudited)</t>
  </si>
  <si>
    <t>Contact:</t>
  </si>
  <si>
    <t>Chris Lee</t>
  </si>
  <si>
    <t>Global Head of Strategic Finance</t>
  </si>
  <si>
    <t>chris.lee@resideo.com</t>
  </si>
  <si>
    <t>The financial data in this workbook should be read in conjunction with, and is qualified by reference to, Resideo’s consolidated and combined financial statements and related notes thereto, and the “Management’s Discussion and Analysis of Financial Condition and Results of Operations” included in the Forms 10-K and Forms 10-Q as well as our Press Release corresponding to the financial data in this workbook. The Forms 10-K, Forms 10-Q and Press Release can be found at sec.gov or on the investor relations section of the company's website at investor.resideo.com.</t>
  </si>
  <si>
    <t>Please note that results disclosed in prior period filings may not agree to the current presentation due to reclassification adjustments made in subsequent periods. In other cases, prior period filings have been adjusted to align with current presentation. As such, periods may not be comparable, may not agree to previous filings, and full year results may not equal the sum of individual quarter results.</t>
  </si>
  <si>
    <t>Amounts herein may not recalculate exactly as presented in the Forms 10-K, Forms 10-Q and Press Release due to rounding.</t>
  </si>
  <si>
    <t>Dollars reported in millions herein.</t>
  </si>
  <si>
    <t>FY'23</t>
  </si>
  <si>
    <t>FY'24</t>
  </si>
  <si>
    <t>FY'25</t>
  </si>
  <si>
    <t xml:space="preserve">Consolidated Statements of Operations </t>
  </si>
  <si>
    <t>(unaudited, in millions, except per share data)</t>
  </si>
  <si>
    <t>Quarter Ended</t>
  </si>
  <si>
    <t>Yr Ended</t>
  </si>
  <si>
    <t>Net revenue</t>
  </si>
  <si>
    <t>Cost of goods sold</t>
  </si>
  <si>
    <t>Gross profit</t>
  </si>
  <si>
    <t>Operating expenses:</t>
  </si>
  <si>
    <t>Research and development expenses</t>
  </si>
  <si>
    <t>Selling, general and administrative expenses</t>
  </si>
  <si>
    <t>Intangible asset amortization</t>
  </si>
  <si>
    <t>Restructuring, impairment and extinguishment costs</t>
  </si>
  <si>
    <t>Business separation costs</t>
  </si>
  <si>
    <t>Total operating expenses</t>
  </si>
  <si>
    <t>Income from operations</t>
  </si>
  <si>
    <t>Indemnification Agreement expense</t>
  </si>
  <si>
    <t>Other expenses, net</t>
  </si>
  <si>
    <t>Interest expense, net</t>
  </si>
  <si>
    <t>Net (loss) income before taxes</t>
  </si>
  <si>
    <t>Provision for income taxes</t>
  </si>
  <si>
    <t>Net (loss) income</t>
  </si>
  <si>
    <t>Less: preferred stock dividends</t>
  </si>
  <si>
    <t>Less: undistributed income allocated to preferred stockholders</t>
  </si>
  <si>
    <t>Net income (loss) available to common stockholders</t>
  </si>
  <si>
    <t>Earnings (loss) per common share:</t>
  </si>
  <si>
    <t>Basic</t>
  </si>
  <si>
    <t>Diluted</t>
  </si>
  <si>
    <t>Weighted average common shares outstanding:</t>
  </si>
  <si>
    <t xml:space="preserve">During 2025, we entered into an agreement with Honeywell to terminate the Indemnification Agreement and recorded $882 million to Indemnification Agreement expense in the second quarter of 2025. We now present a separate Indemnification Agreement expense financial statement line item which had historically been included in Other expenses, net. We have recast the impact of this change back to fiscal year 2023. </t>
  </si>
  <si>
    <t>Consolidated Balance Sheets</t>
  </si>
  <si>
    <t>(unaudited, in millions)</t>
  </si>
  <si>
    <t xml:space="preserve">Yr Ended </t>
  </si>
  <si>
    <t>ASSETS</t>
  </si>
  <si>
    <t>Current assets:</t>
  </si>
  <si>
    <t>Cash and cash equivalents</t>
  </si>
  <si>
    <t>Accounts receivable, net</t>
  </si>
  <si>
    <t>Inventories, net</t>
  </si>
  <si>
    <t>Other current assets</t>
  </si>
  <si>
    <t>Current assets held-for-sale</t>
  </si>
  <si>
    <t>Total current assets</t>
  </si>
  <si>
    <t>Property, plant and equipment, net</t>
  </si>
  <si>
    <t>Goodwill</t>
  </si>
  <si>
    <t>Intangible assets, net</t>
  </si>
  <si>
    <t>Other assets</t>
  </si>
  <si>
    <t>Non-current assets held-for-sale</t>
  </si>
  <si>
    <t>Total assets</t>
  </si>
  <si>
    <t>LIABILITIES AND STOCKHOLDERS' EQUITY</t>
  </si>
  <si>
    <t>Current liabilities:</t>
  </si>
  <si>
    <t>Accounts payable</t>
  </si>
  <si>
    <t>Accrued liabilities</t>
  </si>
  <si>
    <t>Current obligations payable under the Indemnification Agreement</t>
  </si>
  <si>
    <t>Current liabilities held-for-sale</t>
  </si>
  <si>
    <t>Total current liabilities</t>
  </si>
  <si>
    <t>Long-term debt</t>
  </si>
  <si>
    <t>Non-current obligations payable under the Indemnification Agreement</t>
  </si>
  <si>
    <t>Other liabilities</t>
  </si>
  <si>
    <t>Non-current liabilities held-for-sale</t>
  </si>
  <si>
    <t>Total liabilities</t>
  </si>
  <si>
    <t>COMMITMENTS AND CONTINGENCIES</t>
  </si>
  <si>
    <t xml:space="preserve">Stockholders' equity </t>
  </si>
  <si>
    <t>Preferred stock</t>
  </si>
  <si>
    <t>Common stock</t>
  </si>
  <si>
    <t>Additional paid-in capital</t>
  </si>
  <si>
    <t>Retained earnings</t>
  </si>
  <si>
    <t>Accumulated other comprehensive loss, net</t>
  </si>
  <si>
    <t>Treasury stock at cost</t>
  </si>
  <si>
    <t>Total stockholders' equity</t>
  </si>
  <si>
    <t>Total liabilities and stockholders' equity</t>
  </si>
  <si>
    <t>Days sales outstanding</t>
  </si>
  <si>
    <t>Days inventory outstanding</t>
  </si>
  <si>
    <t>Days payable outstanding</t>
  </si>
  <si>
    <t>Cash conversion cycle</t>
  </si>
  <si>
    <t>During 2025, we entered into an agreement with Honeywell to terminate the Indemnification Agreement and recorded $882 million to Indemnification Agreement expense in the second quarter of 2025 resulting in $1,625 million of Current obligations payable under the Indemnification Agreement. We now present separate financial statement line items for Current obligations payable under the Indemnification Agreement and Non-current obligations payable under the Indemnification Agreement which had historically been included in Accrued liabilities and Obligations payable under Indemnification Agreements, respectively. Additionally, the Tax Matters Agreement liability is now included in Other liabilities. We have recast the impact of these changes back to fiscal year 2023.</t>
  </si>
  <si>
    <t>Consolidated Statements of Cash Flows (Cumulative)</t>
  </si>
  <si>
    <t>YTD Period Ended</t>
  </si>
  <si>
    <t>YTD Ended</t>
  </si>
  <si>
    <t>Cash Flows From Operating Activities:</t>
  </si>
  <si>
    <t>Net income (loss)</t>
  </si>
  <si>
    <t>Adjustments to reconcile net income (loss) to net cash in operating activities:</t>
  </si>
  <si>
    <t>Depreciation and amortization</t>
  </si>
  <si>
    <t>Stock-based compensation expense</t>
  </si>
  <si>
    <t>Deferred income taxes</t>
  </si>
  <si>
    <t>Other, net</t>
  </si>
  <si>
    <t>Changes in assets and liabilities, net of of acquired companies</t>
  </si>
  <si>
    <t>Obligations payable under the Indemnification Agreement</t>
  </si>
  <si>
    <t xml:space="preserve">  Net cash provided by (used in) operating activities</t>
  </si>
  <si>
    <t>Cash Flows From Investing Activities:</t>
  </si>
  <si>
    <t>Capital expenditures</t>
  </si>
  <si>
    <t>Proceeds from sale of business</t>
  </si>
  <si>
    <t>Acquisitions, net of cash acquired</t>
  </si>
  <si>
    <t>Other investing activities, net</t>
  </si>
  <si>
    <t xml:space="preserve">  Net cash used in investing activities</t>
  </si>
  <si>
    <t>Cash Flows From Financing Activities:</t>
  </si>
  <si>
    <t>Common stock repurchases</t>
  </si>
  <si>
    <t>Proceeds from issuance of long-term debt, net</t>
  </si>
  <si>
    <t>Repayments of long-term debt</t>
  </si>
  <si>
    <t>Acquisition of treasury shares to cover stock award tax withholding</t>
  </si>
  <si>
    <t>Preferred stock dividend payments</t>
  </si>
  <si>
    <t>Proceeds from issuance of preferred stock, net of issuance costs</t>
  </si>
  <si>
    <t>Other financing activities, net</t>
  </si>
  <si>
    <t xml:space="preserve">  Net cash (used in) provided by financing activities</t>
  </si>
  <si>
    <t>Effect of foreign exchange rate changes on cash, cash equivalents and restricted cash</t>
  </si>
  <si>
    <t>Net increase (decrease) in cash, cash equivalents and restricted cash</t>
  </si>
  <si>
    <t>Cash, cash equivalents and restricted cash at beginning of period</t>
  </si>
  <si>
    <t>Cash, cash equivalents and restricted cash at end of period</t>
  </si>
  <si>
    <t>Supplemental Cash Flow Information:</t>
  </si>
  <si>
    <t>Interest paid, net of swaps</t>
  </si>
  <si>
    <t>Taxes paid, net of refunds</t>
  </si>
  <si>
    <t>Capital expenditures in accounts payable</t>
  </si>
  <si>
    <t>During 2025, we entered into an agreement with Honeywell to terminate the Indemnification Agreement and recorded $882 million to Indemnification Agreement expense in the second quarter of 2025 resulting in $1,625 million of Current obligations payable under the Indemnification Agreement which was subsequently paid as part of the termination in the third quarter of 2025. We now present a separate financial statement line items for Obligations payable under the Indemnification Agreement and include the Tax Matter Agreement liability in Other, net above. We have recast the impact of this change back to fiscal year 2023.</t>
  </si>
  <si>
    <t>Consolidated Statements of Cash Flows (Quarterly)</t>
  </si>
  <si>
    <t>Key Metrics</t>
  </si>
  <si>
    <t>1-Jul</t>
  </si>
  <si>
    <t>Net revenue:</t>
  </si>
  <si>
    <t>Products and Solutions revenue</t>
  </si>
  <si>
    <t>ADI Global Distribution revenue</t>
  </si>
  <si>
    <t>Total net revenue</t>
  </si>
  <si>
    <t>Net revenue (% of total):</t>
  </si>
  <si>
    <t>Total revenue percentage</t>
  </si>
  <si>
    <t>Disaggregated revenue:</t>
  </si>
  <si>
    <t>Air</t>
  </si>
  <si>
    <t>Safety and Security</t>
  </si>
  <si>
    <t>Energy</t>
  </si>
  <si>
    <t>Water</t>
  </si>
  <si>
    <t>Products and  Solutions</t>
  </si>
  <si>
    <t>Americas</t>
  </si>
  <si>
    <t xml:space="preserve">International </t>
  </si>
  <si>
    <t>ADI Global Distribution</t>
  </si>
  <si>
    <t>Total revenue</t>
  </si>
  <si>
    <t>Disaggregated revenue (% of total)</t>
  </si>
  <si>
    <t>Products and Solutions</t>
  </si>
  <si>
    <r>
      <rPr>
        <sz val="8"/>
        <color rgb="FF000000"/>
        <rFont val="Arial"/>
      </rPr>
      <t xml:space="preserve">International </t>
    </r>
    <r>
      <rPr>
        <vertAlign val="superscript"/>
        <sz val="8"/>
        <color rgb="FF000000"/>
        <rFont val="Arial"/>
      </rPr>
      <t>(1)</t>
    </r>
  </si>
  <si>
    <t>Gross profit:</t>
  </si>
  <si>
    <t>Corporate</t>
  </si>
  <si>
    <t>Total gross profit</t>
  </si>
  <si>
    <t>Gross margin:</t>
  </si>
  <si>
    <t>Total gross margin</t>
  </si>
  <si>
    <t>Income (loss) from operations:</t>
  </si>
  <si>
    <t xml:space="preserve">Total income (loss) from operations </t>
  </si>
  <si>
    <t>Income (loss) from operations  (% of total):</t>
  </si>
  <si>
    <t>Total income (loss) from operations</t>
  </si>
  <si>
    <r>
      <rPr>
        <vertAlign val="superscript"/>
        <sz val="8"/>
        <color rgb="FF000000"/>
        <rFont val="Arial"/>
      </rPr>
      <t xml:space="preserve">(1) </t>
    </r>
    <r>
      <rPr>
        <sz val="8"/>
        <color rgb="FF000000"/>
        <rFont val="Arial"/>
      </rPr>
      <t xml:space="preserve">Effective in the second quarter of 2024, the disaggregated regional revenue within ADI Global Distribution </t>
    </r>
    <r>
      <rPr>
        <sz val="8"/>
        <color rgb="FF000000"/>
        <rFont val="Arial"/>
      </rPr>
      <t>was</t>
    </r>
    <r>
      <rPr>
        <sz val="8"/>
        <color rgb="FF000000"/>
        <rFont val="Arial"/>
      </rPr>
      <t xml:space="preserve"> consolidated into two regions, Americas and International.</t>
    </r>
  </si>
  <si>
    <t xml:space="preserve">Products and Solutions Segment </t>
  </si>
  <si>
    <t>Financial Measures and Reconciliations</t>
  </si>
  <si>
    <t>GAAP Income from operations</t>
  </si>
  <si>
    <t>Restructuring expenses</t>
  </si>
  <si>
    <r>
      <rPr>
        <sz val="8"/>
        <color rgb="FF000000"/>
        <rFont val="Arial"/>
      </rPr>
      <t xml:space="preserve">Other </t>
    </r>
    <r>
      <rPr>
        <vertAlign val="superscript"/>
        <sz val="8"/>
        <color rgb="FF000000"/>
        <rFont val="Arial"/>
      </rPr>
      <t>(1)</t>
    </r>
  </si>
  <si>
    <t>Non-GAAP Adjusted Income from Operations</t>
  </si>
  <si>
    <t>Non-GAAP Adjusted EBITDA</t>
  </si>
  <si>
    <t>Non-GAAP Adjusted EBITDA as a % of net revenue</t>
  </si>
  <si>
    <r>
      <rPr>
        <vertAlign val="superscript"/>
        <sz val="8"/>
        <color rgb="FF000000"/>
        <rFont val="Arial"/>
      </rPr>
      <t xml:space="preserve">(1) </t>
    </r>
    <r>
      <rPr>
        <sz val="8"/>
        <color rgb="FF000000"/>
        <rFont val="Arial"/>
      </rPr>
      <t>Other includes litigation settlements.</t>
    </r>
  </si>
  <si>
    <t>ADI Global Distribution Segment</t>
  </si>
  <si>
    <t>Acquisition and integration costs</t>
  </si>
  <si>
    <r>
      <rPr>
        <sz val="8"/>
        <color rgb="FF000000"/>
        <rFont val="Arial"/>
      </rPr>
      <t xml:space="preserve">Other </t>
    </r>
    <r>
      <rPr>
        <vertAlign val="superscript"/>
        <sz val="8"/>
        <color rgb="FF000000"/>
        <rFont val="Arial"/>
      </rPr>
      <t>(2)</t>
    </r>
  </si>
  <si>
    <r>
      <rPr>
        <vertAlign val="superscript"/>
        <sz val="8"/>
        <color rgb="FF000000"/>
        <rFont val="Arial"/>
      </rPr>
      <t xml:space="preserve">(2) </t>
    </r>
    <r>
      <rPr>
        <sz val="8"/>
        <color rgb="FF000000"/>
        <rFont val="Arial"/>
      </rPr>
      <t>Other includes litigation settlements, the inventory step-up adjustment related to the Snap One acquisition, and miscellaneous non-operating expenses.</t>
    </r>
  </si>
  <si>
    <t>GAAP Net income (loss)</t>
  </si>
  <si>
    <t>GAAP Income (loss) before taxes</t>
  </si>
  <si>
    <t>Indemnification Agreement non-GAAP adjustment</t>
  </si>
  <si>
    <t>Gain on sale of business</t>
  </si>
  <si>
    <t>GAAP Net income (loss) available to common shares</t>
  </si>
  <si>
    <t>One-time tax impact of Indemnification Agreement</t>
  </si>
  <si>
    <t>Undistributed income allocated to preferred stockholders</t>
  </si>
  <si>
    <t>Gain on sale of business, net of taxes</t>
  </si>
  <si>
    <r>
      <rPr>
        <sz val="8"/>
        <color rgb="FF000000"/>
        <rFont val="Arial"/>
      </rPr>
      <t xml:space="preserve">Tax effect of applicable non-GAAP adjustments </t>
    </r>
    <r>
      <rPr>
        <vertAlign val="superscript"/>
        <sz val="8"/>
        <color rgb="FF000000"/>
        <rFont val="Arial"/>
      </rPr>
      <t>(2)</t>
    </r>
  </si>
  <si>
    <t>Non-GAAP Adjusted net income available to common shares</t>
  </si>
  <si>
    <t>GAAP Net income (loss) per diluted common share</t>
  </si>
  <si>
    <t>Impact of incremental dilutive shares</t>
  </si>
  <si>
    <t>Non-GAAP Adjusted diluted earnings per share</t>
  </si>
  <si>
    <r>
      <rPr>
        <vertAlign val="superscript"/>
        <sz val="8"/>
        <color rgb="FF000000"/>
        <rFont val="Arial"/>
      </rPr>
      <t>(1)</t>
    </r>
    <r>
      <rPr>
        <sz val="8"/>
        <color rgb="FF000000"/>
        <rFont val="Arial"/>
      </rPr>
      <t xml:space="preserve"> </t>
    </r>
    <r>
      <rPr>
        <sz val="8"/>
        <color rgb="FF000000"/>
        <rFont val="Arial"/>
      </rPr>
      <t xml:space="preserve">Other </t>
    </r>
    <r>
      <rPr>
        <sz val="8"/>
        <color rgb="FF000000"/>
        <rFont val="Arial"/>
      </rPr>
      <t xml:space="preserve">includes net periodic benefit costs, excluding service costs, Tax Matters Agreement gain, foreign exchange transaction loss (income), gain on sale of investments, gain (loss) from divestiture, litigation settlements, acquisition and integration costs, </t>
    </r>
    <r>
      <rPr>
        <sz val="8"/>
        <color rgb="FF000000"/>
        <rFont val="Arial"/>
      </rPr>
      <t xml:space="preserve">discrete tax effects of non-recurring transactions, </t>
    </r>
    <r>
      <rPr>
        <sz val="8"/>
        <color rgb="FF000000"/>
        <rFont val="Arial"/>
      </rPr>
      <t xml:space="preserve"> </t>
    </r>
    <r>
      <rPr>
        <sz val="8"/>
        <color rgb="FF000000"/>
        <rFont val="Arial"/>
      </rPr>
      <t>an inventory step-up adjustment related to the Snap One acquisition</t>
    </r>
    <r>
      <rPr>
        <sz val="8"/>
        <color rgb="FF000000"/>
        <rFont val="Arial"/>
      </rPr>
      <t xml:space="preserve"> and </t>
    </r>
    <r>
      <rPr>
        <sz val="8"/>
        <color rgb="FF000000"/>
        <rFont val="Arial"/>
      </rPr>
      <t>miscellaneous other non-recurring, non-operating income and losses</t>
    </r>
    <r>
      <rPr>
        <sz val="8"/>
        <color rgb="FF000000"/>
        <rFont val="Arial"/>
      </rPr>
      <t>. Amounts may not sum across due to certain differences between YTD and QTD calculations.</t>
    </r>
  </si>
  <si>
    <r>
      <rPr>
        <vertAlign val="superscript"/>
        <sz val="8"/>
        <color rgb="FF000000"/>
        <rFont val="Arial"/>
      </rPr>
      <t>(2)</t>
    </r>
    <r>
      <rPr>
        <sz val="8"/>
        <color rgb="FF000000"/>
        <rFont val="Arial"/>
      </rPr>
      <t xml:space="preserve"> In calculating the tax effect of relevant non-GAAP adjustments, we applied a flat statutory tax rate of </t>
    </r>
    <r>
      <rPr>
        <sz val="8"/>
        <color rgb="FF000000"/>
        <rFont val="Arial"/>
      </rPr>
      <t xml:space="preserve">25% for all adjustments prior to 2025. Beginning in 2025, we adjusted our methodology to exclude the tax effect of adjustments that are non-deductible or non-taxable; however, we did not recast historical data. The impact of this change on non-GAAP adjusted net income available to common shareholders and non-GAAP adjusted net income per diluted common share would have resulted in an increase of </t>
    </r>
    <r>
      <rPr>
        <sz val="8"/>
        <color rgb="FF000000"/>
        <rFont val="Arial"/>
      </rPr>
      <t xml:space="preserve">approximately </t>
    </r>
    <r>
      <rPr>
        <sz val="8"/>
        <color rgb="FF000000"/>
        <rFont val="Arial"/>
      </rPr>
      <t>$20 million and $0.13 for FY 2024 and $7 million and $0.05 for FY 2023.</t>
    </r>
  </si>
  <si>
    <t>Three Months Ended December 31, 2025</t>
  </si>
  <si>
    <t>Twelve Months Ended December 31, 2025</t>
  </si>
  <si>
    <t>Net cash used in operating activities</t>
  </si>
  <si>
    <t>One-time payment to terminate the Indemnification Agreement</t>
  </si>
  <si>
    <t>Non-GAAP adjusted cash provided by operations</t>
  </si>
  <si>
    <t>Non-GAAP free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</si>
</sst>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mmmm\ d\,\ yyyy"/>
    <numFmt numFmtId="165" formatCode="&quot;$&quot;* #,##0,,_);&quot;$&quot;* \(#,##0,,\);&quot;$&quot;* &quot;—&quot;_);_(@_)"/>
    <numFmt numFmtId="166" formatCode="* #,##0,,;* \(#,##0,,\);* &quot;—&quot;;_(@_)"/>
    <numFmt numFmtId="167" formatCode="* #,##0.00;* \(#,##0.00\);* &quot;—&quot;;_(@_)"/>
    <numFmt numFmtId="168" formatCode="#0,,;&quot;-&quot;#0,,;#0,,;_(@_)"/>
    <numFmt numFmtId="169" formatCode="&quot;&quot;* #,##0,,_);&quot;&quot;* \(#,##0,,\);&quot;&quot;* #,##0,,_);_(@_)"/>
    <numFmt numFmtId="170" formatCode="&quot;&quot;* #,##0_);&quot;&quot;* \(#,##0\);&quot;&quot;* #,##0_);_(@_)"/>
    <numFmt numFmtId="171" formatCode="&quot;$&quot;* #,##0,,_);&quot;$&quot;* \(#,##0,,\);&quot;$&quot;* #,##0,,_);_(@_)"/>
    <numFmt numFmtId="172" formatCode="&quot;$&quot;* #,##0.00_);&quot;$&quot;* \(#,##0.00\);&quot;$&quot;* &quot;—&quot;_);_(@_)"/>
    <numFmt numFmtId="173" formatCode="* #,##0,;* \(#,##0,\);* &quot;—&quot;;_(@_)"/>
    <numFmt numFmtId="174" formatCode="#,##0,,;\(#,##0,,\);&quot;—&quot;;_(@_)"/>
    <numFmt numFmtId="175" formatCode="&quot;&quot;* #,##0.00_);&quot;&quot;* \(#,##0.00\);&quot;&quot;* #,##0.00_);_(@_)"/>
    <numFmt numFmtId="176" formatCode="#0;&quot;-&quot;#0;#0;_(@_)"/>
    <numFmt numFmtId="177" formatCode="#,##0;&quot;-&quot;#,##0;#,##0;_(@_)"/>
    <numFmt numFmtId="178" formatCode="* #,##0;* \(#,##0\);* &quot;—&quot;;_(@_)"/>
    <numFmt numFmtId="179" formatCode="&quot;$&quot;#,##0,,_);&quot;$&quot;\(#,##0,,\);&quot;$&quot;&quot;—&quot;_);_(@_)"/>
    <numFmt numFmtId="180" formatCode="* #0,,;* \(#0,,\);* &quot;—&quot;;_(@_)"/>
    <numFmt numFmtId="181" formatCode="#0.0%;&quot;-&quot;#0.0%;&quot;-&quot;\%;_(@_)"/>
    <numFmt numFmtId="182" formatCode="#0%;&quot;-&quot;#0%;&quot;-&quot;\%;_(@_)"/>
    <numFmt numFmtId="183" formatCode="#0_)%;\(#0\)%;&quot;-&quot;_)\%;_(@_)"/>
    <numFmt numFmtId="184" formatCode="#0.0_)%;\(#0.0\)%;&quot;—&quot;_)\%;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4"/>
      <color rgb="FF000000"/>
      <name val="Arial"/>
    </font>
    <font>
      <b/>
      <u/>
      <sz val="12"/>
      <color rgb="FF000000"/>
      <name val="Arial"/>
    </font>
    <font>
      <u/>
      <sz val="10"/>
      <color rgb="FF0000FF"/>
      <name val="Arial"/>
    </font>
    <font>
      <b/>
      <sz val="8"/>
      <color rgb="FF000000"/>
      <name val="Arial"/>
    </font>
    <font>
      <sz val="8"/>
      <color rgb="FF000000"/>
      <name val="Arial"/>
    </font>
    <font>
      <b/>
      <sz val="10"/>
      <color rgb="FF000000"/>
      <name val="Arial"/>
    </font>
    <font>
      <sz val="8"/>
      <color rgb="FFEE2724"/>
      <name val="Arial"/>
    </font>
    <font>
      <vertAlign val="superscript"/>
      <sz val="8"/>
      <color rgb="FF000000"/>
      <name val="Arial"/>
    </font>
  </fonts>
  <fills count="4">
    <fill>
      <patternFill patternType="none"/>
    </fill>
    <fill>
      <patternFill patternType="gray125"/>
    </fill>
    <fill>
      <patternFill patternType="solid">
        <fgColor rgb="FFFFFFFF"/>
        <bgColor indexed="64"/>
      </patternFill>
    </fill>
    <fill>
      <patternFill patternType="solid">
        <fgColor rgb="FFC4D2E3"/>
        <bgColor indexed="64"/>
      </patternFill>
    </fill>
  </fills>
  <borders count="25">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double">
        <color rgb="FF000000"/>
      </top>
      <bottom/>
      <diagonal/>
    </border>
    <border>
      <left style="thin">
        <color rgb="FF000000"/>
      </left>
      <right style="thin">
        <color rgb="FF000000"/>
      </right>
      <top style="double">
        <color rgb="FF000000"/>
      </top>
      <bottom/>
      <diagonal/>
    </border>
    <border>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304">
    <xf numFmtId="0" fontId="0" fillId="0" borderId="0" xfId="0"/>
    <xf numFmtId="0" fontId="1" fillId="0" borderId="0" xfId="1" applyFont="1" applyAlignment="1">
      <alignment wrapText="1"/>
    </xf>
    <xf numFmtId="0" fontId="1" fillId="2" borderId="0" xfId="0" applyFont="1" applyFill="1" applyAlignment="1">
      <alignment wrapText="1"/>
    </xf>
    <xf numFmtId="0" fontId="6" fillId="2" borderId="0" xfId="0" applyFont="1" applyFill="1" applyAlignment="1">
      <alignment wrapText="1"/>
    </xf>
    <xf numFmtId="164" fontId="6" fillId="2" borderId="0" xfId="0" applyNumberFormat="1" applyFont="1" applyFill="1" applyAlignment="1">
      <alignment horizontal="left" wrapText="1"/>
    </xf>
    <xf numFmtId="0" fontId="7" fillId="2" borderId="0" xfId="0" applyFont="1" applyFill="1" applyAlignment="1">
      <alignment wrapText="1"/>
    </xf>
    <xf numFmtId="0" fontId="2" fillId="2" borderId="0" xfId="0" applyFont="1" applyFill="1" applyAlignment="1">
      <alignment wrapText="1"/>
    </xf>
    <xf numFmtId="0" fontId="8" fillId="2" borderId="0" xfId="0" applyFont="1" applyFill="1" applyAlignment="1">
      <alignment wrapText="1"/>
    </xf>
    <xf numFmtId="0" fontId="1" fillId="2" borderId="0" xfId="0" applyFont="1" applyFill="1" applyAlignment="1">
      <alignment wrapText="1"/>
    </xf>
    <xf numFmtId="0" fontId="2" fillId="2" borderId="0" xfId="0" applyFont="1" applyFill="1" applyAlignment="1">
      <alignment vertical="center" wrapText="1"/>
    </xf>
    <xf numFmtId="0" fontId="9" fillId="2" borderId="1" xfId="0" applyFont="1" applyFill="1" applyBorder="1" applyAlignment="1">
      <alignment wrapText="1"/>
    </xf>
    <xf numFmtId="0" fontId="10" fillId="2" borderId="0" xfId="0" applyFont="1" applyFill="1" applyAlignment="1">
      <alignment wrapText="1"/>
    </xf>
    <xf numFmtId="0" fontId="9" fillId="3" borderId="4" xfId="0" applyFont="1" applyFill="1" applyBorder="1" applyAlignment="1">
      <alignment horizontal="center" wrapText="1"/>
    </xf>
    <xf numFmtId="16" fontId="9" fillId="2" borderId="6" xfId="0" applyNumberFormat="1" applyFont="1" applyFill="1" applyBorder="1" applyAlignment="1">
      <alignment horizontal="center" wrapText="1"/>
    </xf>
    <xf numFmtId="16" fontId="9" fillId="2" borderId="7" xfId="0" applyNumberFormat="1" applyFont="1" applyFill="1" applyBorder="1" applyAlignment="1">
      <alignment horizontal="center" wrapText="1"/>
    </xf>
    <xf numFmtId="16" fontId="9" fillId="3" borderId="4" xfId="0" applyNumberFormat="1" applyFont="1" applyFill="1" applyBorder="1" applyAlignment="1">
      <alignment horizontal="center" wrapText="1"/>
    </xf>
    <xf numFmtId="16" fontId="9" fillId="2" borderId="2" xfId="0" applyNumberFormat="1" applyFont="1" applyFill="1" applyBorder="1" applyAlignment="1">
      <alignment horizontal="center" wrapText="1"/>
    </xf>
    <xf numFmtId="165" fontId="10" fillId="2" borderId="8" xfId="0" applyNumberFormat="1" applyFont="1" applyFill="1" applyBorder="1" applyAlignment="1">
      <alignment wrapText="1"/>
    </xf>
    <xf numFmtId="166" fontId="10" fillId="2" borderId="8" xfId="0" applyNumberFormat="1" applyFont="1" applyFill="1" applyBorder="1" applyAlignment="1">
      <alignment wrapText="1"/>
    </xf>
    <xf numFmtId="166" fontId="10" fillId="2" borderId="9" xfId="0" applyNumberFormat="1" applyFont="1" applyFill="1" applyBorder="1" applyAlignment="1">
      <alignment wrapText="1"/>
    </xf>
    <xf numFmtId="165" fontId="10" fillId="3" borderId="10" xfId="0" applyNumberFormat="1" applyFont="1" applyFill="1" applyBorder="1" applyAlignment="1">
      <alignment wrapText="1"/>
    </xf>
    <xf numFmtId="165" fontId="10" fillId="2" borderId="11" xfId="0" applyNumberFormat="1" applyFont="1" applyFill="1" applyBorder="1" applyAlignment="1">
      <alignment wrapText="1"/>
    </xf>
    <xf numFmtId="165" fontId="10" fillId="2" borderId="9" xfId="0" applyNumberFormat="1" applyFont="1" applyFill="1" applyBorder="1" applyAlignment="1">
      <alignment wrapText="1"/>
    </xf>
    <xf numFmtId="0" fontId="10" fillId="2" borderId="0" xfId="0" applyFont="1" applyFill="1" applyAlignment="1">
      <alignment horizontal="left" wrapText="1"/>
    </xf>
    <xf numFmtId="166" fontId="10" fillId="2" borderId="3" xfId="0" applyNumberFormat="1" applyFont="1" applyFill="1" applyBorder="1" applyAlignment="1">
      <alignment wrapText="1"/>
    </xf>
    <xf numFmtId="166" fontId="10" fillId="2" borderId="12" xfId="0" applyNumberFormat="1" applyFont="1" applyFill="1" applyBorder="1" applyAlignment="1">
      <alignment wrapText="1"/>
    </xf>
    <xf numFmtId="166" fontId="10" fillId="3" borderId="13" xfId="0" applyNumberFormat="1" applyFont="1" applyFill="1" applyBorder="1" applyAlignment="1">
      <alignment wrapText="1"/>
    </xf>
    <xf numFmtId="166" fontId="10" fillId="2" borderId="5" xfId="0" applyNumberFormat="1" applyFont="1" applyFill="1" applyBorder="1" applyAlignment="1">
      <alignment wrapText="1"/>
    </xf>
    <xf numFmtId="0" fontId="10" fillId="2" borderId="0" xfId="0" applyFont="1" applyFill="1" applyAlignment="1">
      <alignment horizontal="left" wrapText="1" indent="1"/>
    </xf>
    <xf numFmtId="166" fontId="10" fillId="0" borderId="8" xfId="0" applyNumberFormat="1" applyFont="1" applyBorder="1" applyAlignment="1">
      <alignment wrapText="1"/>
    </xf>
    <xf numFmtId="166" fontId="10" fillId="3" borderId="10" xfId="0" applyNumberFormat="1" applyFont="1" applyFill="1" applyBorder="1" applyAlignment="1">
      <alignment wrapText="1"/>
    </xf>
    <xf numFmtId="166" fontId="10" fillId="2" borderId="11" xfId="0" applyNumberFormat="1" applyFont="1" applyFill="1" applyBorder="1" applyAlignment="1">
      <alignment wrapText="1"/>
    </xf>
    <xf numFmtId="0" fontId="10" fillId="3" borderId="14" xfId="0" applyFont="1" applyFill="1" applyBorder="1" applyAlignment="1">
      <alignment wrapText="1"/>
    </xf>
    <xf numFmtId="166" fontId="10" fillId="2" borderId="0" xfId="0" applyNumberFormat="1" applyFont="1" applyFill="1" applyAlignment="1">
      <alignment wrapText="1"/>
    </xf>
    <xf numFmtId="166" fontId="10" fillId="2" borderId="1" xfId="0" applyNumberFormat="1" applyFont="1" applyFill="1" applyBorder="1" applyAlignment="1">
      <alignment wrapText="1"/>
    </xf>
    <xf numFmtId="166" fontId="10" fillId="3" borderId="14" xfId="0" applyNumberFormat="1" applyFont="1" applyFill="1" applyBorder="1" applyAlignment="1">
      <alignment wrapText="1"/>
    </xf>
    <xf numFmtId="166" fontId="10" fillId="2" borderId="15" xfId="0" applyNumberFormat="1" applyFont="1" applyFill="1" applyBorder="1" applyAlignment="1">
      <alignment wrapText="1"/>
    </xf>
    <xf numFmtId="0" fontId="10" fillId="2" borderId="3" xfId="0" applyFont="1" applyFill="1" applyBorder="1" applyAlignment="1">
      <alignment wrapText="1"/>
    </xf>
    <xf numFmtId="0" fontId="10" fillId="2" borderId="12" xfId="0" applyFont="1" applyFill="1" applyBorder="1" applyAlignment="1">
      <alignment wrapText="1"/>
    </xf>
    <xf numFmtId="0" fontId="10" fillId="3" borderId="13" xfId="0" applyFont="1" applyFill="1" applyBorder="1" applyAlignment="1">
      <alignment wrapText="1"/>
    </xf>
    <xf numFmtId="0" fontId="10" fillId="2" borderId="5" xfId="0" applyFont="1" applyFill="1" applyBorder="1" applyAlignment="1">
      <alignment wrapText="1"/>
    </xf>
    <xf numFmtId="0" fontId="10" fillId="2" borderId="0" xfId="0" applyFont="1" applyFill="1" applyAlignment="1">
      <alignment wrapText="1" indent="1"/>
    </xf>
    <xf numFmtId="166" fontId="10" fillId="2" borderId="6" xfId="0" applyNumberFormat="1" applyFont="1" applyFill="1" applyBorder="1" applyAlignment="1">
      <alignment wrapText="1"/>
    </xf>
    <xf numFmtId="166" fontId="10" fillId="2" borderId="7" xfId="0" applyNumberFormat="1" applyFont="1" applyFill="1" applyBorder="1" applyAlignment="1">
      <alignment wrapText="1"/>
    </xf>
    <xf numFmtId="166" fontId="10" fillId="3" borderId="4" xfId="0" applyNumberFormat="1" applyFont="1" applyFill="1" applyBorder="1" applyAlignment="1">
      <alignment wrapText="1"/>
    </xf>
    <xf numFmtId="166" fontId="10" fillId="2" borderId="2" xfId="0" applyNumberFormat="1" applyFont="1" applyFill="1" applyBorder="1" applyAlignment="1">
      <alignment wrapText="1"/>
    </xf>
    <xf numFmtId="0" fontId="10" fillId="2" borderId="0" xfId="0" applyFont="1" applyFill="1" applyAlignment="1">
      <alignment horizontal="left" vertical="center" wrapText="1" indent="1"/>
    </xf>
    <xf numFmtId="167" fontId="10" fillId="2" borderId="0" xfId="0" applyNumberFormat="1" applyFont="1" applyFill="1" applyAlignment="1">
      <alignment wrapText="1"/>
    </xf>
    <xf numFmtId="167" fontId="10" fillId="2" borderId="1" xfId="0" applyNumberFormat="1" applyFont="1" applyFill="1" applyBorder="1" applyAlignment="1">
      <alignment wrapText="1"/>
    </xf>
    <xf numFmtId="167" fontId="10" fillId="2" borderId="15" xfId="0" applyNumberFormat="1" applyFont="1" applyFill="1" applyBorder="1" applyAlignment="1">
      <alignment wrapText="1"/>
    </xf>
    <xf numFmtId="168" fontId="10" fillId="2" borderId="0" xfId="0" applyNumberFormat="1" applyFont="1" applyFill="1" applyAlignment="1">
      <alignment wrapText="1"/>
    </xf>
    <xf numFmtId="169" fontId="10" fillId="2" borderId="1" xfId="0" applyNumberFormat="1" applyFont="1" applyFill="1" applyBorder="1" applyAlignment="1">
      <alignment wrapText="1"/>
    </xf>
    <xf numFmtId="168" fontId="10" fillId="2" borderId="1" xfId="0" applyNumberFormat="1" applyFont="1" applyFill="1" applyBorder="1" applyAlignment="1">
      <alignment wrapText="1"/>
    </xf>
    <xf numFmtId="167" fontId="10" fillId="2" borderId="3" xfId="0" applyNumberFormat="1" applyFont="1" applyFill="1" applyBorder="1" applyAlignment="1">
      <alignment wrapText="1"/>
    </xf>
    <xf numFmtId="167" fontId="10" fillId="2" borderId="12" xfId="0" applyNumberFormat="1" applyFont="1" applyFill="1" applyBorder="1" applyAlignment="1">
      <alignment wrapText="1"/>
    </xf>
    <xf numFmtId="167" fontId="10" fillId="2" borderId="5" xfId="0" applyNumberFormat="1" applyFont="1" applyFill="1" applyBorder="1" applyAlignment="1">
      <alignment wrapText="1"/>
    </xf>
    <xf numFmtId="170" fontId="10" fillId="2" borderId="3" xfId="0" applyNumberFormat="1" applyFont="1" applyFill="1" applyBorder="1" applyAlignment="1">
      <alignment wrapText="1"/>
    </xf>
    <xf numFmtId="168" fontId="10" fillId="0" borderId="3" xfId="0" applyNumberFormat="1" applyFont="1" applyBorder="1" applyAlignment="1">
      <alignment wrapText="1"/>
    </xf>
    <xf numFmtId="169" fontId="10" fillId="0" borderId="12" xfId="0" applyNumberFormat="1" applyFont="1" applyBorder="1" applyAlignment="1">
      <alignment wrapText="1"/>
    </xf>
    <xf numFmtId="165" fontId="10" fillId="2" borderId="16" xfId="0" applyNumberFormat="1" applyFont="1" applyFill="1" applyBorder="1" applyAlignment="1">
      <alignment wrapText="1"/>
    </xf>
    <xf numFmtId="165" fontId="10" fillId="2" borderId="17" xfId="0" applyNumberFormat="1" applyFont="1" applyFill="1" applyBorder="1" applyAlignment="1">
      <alignment wrapText="1"/>
    </xf>
    <xf numFmtId="165" fontId="10" fillId="3" borderId="18" xfId="0" applyNumberFormat="1" applyFont="1" applyFill="1" applyBorder="1" applyAlignment="1">
      <alignment wrapText="1"/>
    </xf>
    <xf numFmtId="165" fontId="10" fillId="2" borderId="19" xfId="0" applyNumberFormat="1" applyFont="1" applyFill="1" applyBorder="1" applyAlignment="1">
      <alignment wrapText="1"/>
    </xf>
    <xf numFmtId="171" fontId="10" fillId="2" borderId="16" xfId="0" applyNumberFormat="1" applyFont="1" applyFill="1" applyBorder="1" applyAlignment="1">
      <alignment wrapText="1"/>
    </xf>
    <xf numFmtId="171" fontId="10" fillId="0" borderId="16" xfId="0" applyNumberFormat="1" applyFont="1" applyBorder="1" applyAlignment="1">
      <alignment wrapText="1"/>
    </xf>
    <xf numFmtId="171" fontId="10" fillId="0" borderId="17" xfId="0" applyNumberFormat="1" applyFont="1" applyBorder="1" applyAlignment="1">
      <alignment wrapText="1"/>
    </xf>
    <xf numFmtId="171" fontId="10" fillId="2" borderId="17" xfId="0" applyNumberFormat="1" applyFont="1" applyFill="1" applyBorder="1" applyAlignment="1">
      <alignment wrapText="1"/>
    </xf>
    <xf numFmtId="0" fontId="10" fillId="2" borderId="20" xfId="0" applyFont="1" applyFill="1" applyBorder="1" applyAlignment="1">
      <alignment wrapText="1"/>
    </xf>
    <xf numFmtId="0" fontId="10" fillId="3" borderId="21" xfId="0" applyFont="1" applyFill="1" applyBorder="1" applyAlignment="1">
      <alignment wrapText="1"/>
    </xf>
    <xf numFmtId="172" fontId="10" fillId="2" borderId="0" xfId="0" applyNumberFormat="1" applyFont="1" applyFill="1" applyAlignment="1">
      <alignment wrapText="1"/>
    </xf>
    <xf numFmtId="172" fontId="10" fillId="2" borderId="1" xfId="0" applyNumberFormat="1" applyFont="1" applyFill="1" applyBorder="1" applyAlignment="1">
      <alignment wrapText="1"/>
    </xf>
    <xf numFmtId="172" fontId="10" fillId="3" borderId="14" xfId="0" applyNumberFormat="1" applyFont="1" applyFill="1" applyBorder="1" applyAlignment="1">
      <alignment wrapText="1"/>
    </xf>
    <xf numFmtId="172" fontId="10" fillId="2" borderId="15" xfId="0" applyNumberFormat="1" applyFont="1" applyFill="1" applyBorder="1" applyAlignment="1">
      <alignment wrapText="1"/>
    </xf>
    <xf numFmtId="172" fontId="10" fillId="0" borderId="0" xfId="0" applyNumberFormat="1" applyFont="1" applyAlignment="1">
      <alignment wrapText="1"/>
    </xf>
    <xf numFmtId="173" fontId="10" fillId="2" borderId="0" xfId="0" applyNumberFormat="1" applyFont="1" applyFill="1" applyAlignment="1">
      <alignment wrapText="1"/>
    </xf>
    <xf numFmtId="173" fontId="10" fillId="2" borderId="1" xfId="0" applyNumberFormat="1" applyFont="1" applyFill="1" applyBorder="1" applyAlignment="1">
      <alignment wrapText="1"/>
    </xf>
    <xf numFmtId="173" fontId="10" fillId="3" borderId="14" xfId="0" applyNumberFormat="1" applyFont="1" applyFill="1" applyBorder="1" applyAlignment="1">
      <alignment wrapText="1"/>
    </xf>
    <xf numFmtId="173" fontId="10" fillId="2" borderId="15" xfId="0" applyNumberFormat="1" applyFont="1" applyFill="1" applyBorder="1" applyAlignment="1">
      <alignment wrapText="1"/>
    </xf>
    <xf numFmtId="173" fontId="10" fillId="0" borderId="1" xfId="0" applyNumberFormat="1" applyFont="1" applyBorder="1" applyAlignment="1">
      <alignment wrapText="1"/>
    </xf>
    <xf numFmtId="173" fontId="10" fillId="3" borderId="13" xfId="0" applyNumberFormat="1" applyFont="1" applyFill="1" applyBorder="1" applyAlignment="1">
      <alignment wrapText="1"/>
    </xf>
    <xf numFmtId="0" fontId="1" fillId="0" borderId="15" xfId="0" applyFont="1" applyBorder="1" applyAlignment="1">
      <alignment wrapText="1"/>
    </xf>
    <xf numFmtId="0" fontId="1" fillId="2" borderId="8" xfId="0" applyFont="1" applyFill="1" applyBorder="1" applyAlignment="1">
      <alignment wrapText="1"/>
    </xf>
    <xf numFmtId="0" fontId="1" fillId="2" borderId="6" xfId="0" applyFont="1" applyFill="1" applyBorder="1" applyAlignment="1">
      <alignment wrapText="1"/>
    </xf>
    <xf numFmtId="0" fontId="1" fillId="0" borderId="8" xfId="0" applyFont="1" applyBorder="1" applyAlignment="1">
      <alignment wrapText="1"/>
    </xf>
    <xf numFmtId="0" fontId="1" fillId="0" borderId="6" xfId="0" applyFont="1" applyBorder="1" applyAlignment="1">
      <alignment wrapText="1"/>
    </xf>
    <xf numFmtId="0" fontId="10" fillId="2" borderId="1" xfId="0" applyFont="1" applyFill="1" applyBorder="1" applyAlignment="1">
      <alignment wrapText="1"/>
    </xf>
    <xf numFmtId="0" fontId="10" fillId="2" borderId="15" xfId="0" applyFont="1" applyFill="1" applyBorder="1" applyAlignment="1">
      <alignment wrapText="1"/>
    </xf>
    <xf numFmtId="0" fontId="10" fillId="2" borderId="22" xfId="0" applyFont="1" applyFill="1" applyBorder="1" applyAlignment="1">
      <alignment wrapText="1"/>
    </xf>
    <xf numFmtId="0" fontId="10" fillId="2" borderId="23" xfId="0" applyFont="1" applyFill="1" applyBorder="1" applyAlignment="1">
      <alignment wrapText="1"/>
    </xf>
    <xf numFmtId="0" fontId="11" fillId="0" borderId="8" xfId="0" applyFont="1" applyBorder="1" applyAlignment="1">
      <alignment wrapText="1"/>
    </xf>
    <xf numFmtId="0" fontId="9" fillId="3" borderId="10" xfId="0" applyFont="1" applyFill="1" applyBorder="1" applyAlignment="1">
      <alignment horizontal="center" wrapText="1"/>
    </xf>
    <xf numFmtId="16" fontId="9" fillId="3" borderId="13" xfId="0" applyNumberFormat="1" applyFont="1" applyFill="1" applyBorder="1" applyAlignment="1">
      <alignment horizontal="center" wrapText="1"/>
    </xf>
    <xf numFmtId="0" fontId="9" fillId="2" borderId="0" xfId="0" applyFont="1" applyFill="1" applyAlignment="1">
      <alignment horizontal="left" wrapText="1"/>
    </xf>
    <xf numFmtId="16" fontId="9" fillId="3" borderId="10" xfId="0" applyNumberFormat="1" applyFont="1" applyFill="1" applyBorder="1" applyAlignment="1">
      <alignment horizontal="center" wrapText="1"/>
    </xf>
    <xf numFmtId="0" fontId="9" fillId="3" borderId="14" xfId="0" applyFont="1" applyFill="1" applyBorder="1" applyAlignment="1">
      <alignment wrapText="1"/>
    </xf>
    <xf numFmtId="165" fontId="10" fillId="2" borderId="0" xfId="0" applyNumberFormat="1" applyFont="1" applyFill="1" applyAlignment="1">
      <alignment wrapText="1"/>
    </xf>
    <xf numFmtId="165" fontId="10" fillId="2" borderId="1" xfId="0" applyNumberFormat="1" applyFont="1" applyFill="1" applyBorder="1" applyAlignment="1">
      <alignment wrapText="1"/>
    </xf>
    <xf numFmtId="165" fontId="10" fillId="3" borderId="14" xfId="0" applyNumberFormat="1" applyFont="1" applyFill="1" applyBorder="1" applyAlignment="1">
      <alignment wrapText="1"/>
    </xf>
    <xf numFmtId="165" fontId="10" fillId="2" borderId="15" xfId="0" applyNumberFormat="1" applyFont="1" applyFill="1" applyBorder="1" applyAlignment="1">
      <alignment wrapText="1"/>
    </xf>
    <xf numFmtId="0" fontId="10" fillId="2" borderId="1" xfId="0" applyFont="1" applyFill="1" applyBorder="1" applyAlignment="1">
      <alignment horizontal="left" wrapText="1" indent="1"/>
    </xf>
    <xf numFmtId="174" fontId="10" fillId="2" borderId="15" xfId="0" applyNumberFormat="1" applyFont="1" applyFill="1" applyBorder="1" applyAlignment="1">
      <alignment wrapText="1"/>
    </xf>
    <xf numFmtId="174" fontId="10" fillId="2" borderId="0" xfId="0" applyNumberFormat="1" applyFont="1" applyFill="1" applyAlignment="1">
      <alignment wrapText="1"/>
    </xf>
    <xf numFmtId="174" fontId="10" fillId="2" borderId="1" xfId="0" applyNumberFormat="1" applyFont="1" applyFill="1" applyBorder="1" applyAlignment="1">
      <alignment wrapText="1"/>
    </xf>
    <xf numFmtId="0" fontId="1" fillId="0" borderId="3" xfId="0" applyFont="1" applyBorder="1" applyAlignment="1">
      <alignment wrapText="1"/>
    </xf>
    <xf numFmtId="0" fontId="10" fillId="2" borderId="1" xfId="0" applyFont="1" applyFill="1" applyBorder="1" applyAlignment="1">
      <alignment horizontal="left" wrapText="1" indent="2"/>
    </xf>
    <xf numFmtId="0" fontId="10" fillId="2" borderId="1" xfId="0" applyFont="1" applyFill="1" applyBorder="1" applyAlignment="1">
      <alignment horizontal="left" wrapText="1"/>
    </xf>
    <xf numFmtId="174" fontId="10" fillId="2" borderId="3" xfId="0" applyNumberFormat="1" applyFont="1" applyFill="1" applyBorder="1" applyAlignment="1">
      <alignment wrapText="1"/>
    </xf>
    <xf numFmtId="0" fontId="10" fillId="2" borderId="8" xfId="0" applyFont="1" applyFill="1" applyBorder="1" applyAlignment="1">
      <alignment wrapText="1"/>
    </xf>
    <xf numFmtId="0" fontId="10" fillId="3" borderId="10" xfId="0" applyFont="1" applyFill="1" applyBorder="1" applyAlignment="1">
      <alignment wrapText="1"/>
    </xf>
    <xf numFmtId="0" fontId="9" fillId="2" borderId="1" xfId="0" applyFont="1" applyFill="1" applyBorder="1" applyAlignment="1">
      <alignment horizontal="left" wrapText="1"/>
    </xf>
    <xf numFmtId="175" fontId="10" fillId="2" borderId="0" xfId="0" applyNumberFormat="1" applyFont="1" applyFill="1" applyAlignment="1">
      <alignment wrapText="1"/>
    </xf>
    <xf numFmtId="175" fontId="10" fillId="2" borderId="1" xfId="0" applyNumberFormat="1" applyFont="1" applyFill="1" applyBorder="1" applyAlignment="1">
      <alignment wrapText="1"/>
    </xf>
    <xf numFmtId="174" fontId="10" fillId="2" borderId="5" xfId="0" applyNumberFormat="1" applyFont="1" applyFill="1" applyBorder="1" applyAlignment="1">
      <alignment wrapText="1"/>
    </xf>
    <xf numFmtId="176" fontId="1" fillId="0" borderId="3" xfId="0" applyNumberFormat="1" applyFont="1" applyBorder="1" applyAlignment="1">
      <alignment wrapText="1"/>
    </xf>
    <xf numFmtId="174" fontId="10" fillId="2" borderId="12" xfId="0" applyNumberFormat="1" applyFont="1" applyFill="1" applyBorder="1" applyAlignment="1">
      <alignment wrapText="1"/>
    </xf>
    <xf numFmtId="0" fontId="10" fillId="2" borderId="1" xfId="0" applyFont="1" applyFill="1" applyBorder="1" applyAlignment="1">
      <alignment horizontal="left" wrapText="1" indent="3"/>
    </xf>
    <xf numFmtId="0" fontId="12" fillId="3" borderId="21" xfId="0" applyFont="1" applyFill="1" applyBorder="1" applyAlignment="1">
      <alignment horizontal="center" wrapText="1"/>
    </xf>
    <xf numFmtId="0" fontId="10" fillId="0" borderId="0" xfId="0" applyFont="1" applyAlignment="1">
      <alignment wrapText="1"/>
    </xf>
    <xf numFmtId="177" fontId="10" fillId="2" borderId="15" xfId="0" applyNumberFormat="1" applyFont="1" applyFill="1" applyBorder="1" applyAlignment="1">
      <alignment wrapText="1"/>
    </xf>
    <xf numFmtId="177" fontId="10" fillId="2" borderId="0" xfId="0" applyNumberFormat="1" applyFont="1" applyFill="1" applyAlignment="1">
      <alignment wrapText="1"/>
    </xf>
    <xf numFmtId="178" fontId="10" fillId="2" borderId="0" xfId="0" applyNumberFormat="1" applyFont="1" applyFill="1" applyAlignment="1">
      <alignment wrapText="1"/>
    </xf>
    <xf numFmtId="177" fontId="10" fillId="2" borderId="1" xfId="0" applyNumberFormat="1" applyFont="1" applyFill="1" applyBorder="1" applyAlignment="1">
      <alignment wrapText="1"/>
    </xf>
    <xf numFmtId="177" fontId="10" fillId="2" borderId="5" xfId="0" applyNumberFormat="1" applyFont="1" applyFill="1" applyBorder="1" applyAlignment="1">
      <alignment wrapText="1"/>
    </xf>
    <xf numFmtId="177" fontId="10" fillId="2" borderId="3" xfId="0" applyNumberFormat="1" applyFont="1" applyFill="1" applyBorder="1" applyAlignment="1">
      <alignment wrapText="1"/>
    </xf>
    <xf numFmtId="178" fontId="10" fillId="2" borderId="3" xfId="0" applyNumberFormat="1" applyFont="1" applyFill="1" applyBorder="1" applyAlignment="1">
      <alignment wrapText="1"/>
    </xf>
    <xf numFmtId="177" fontId="10" fillId="2" borderId="12" xfId="0" applyNumberFormat="1" applyFont="1" applyFill="1" applyBorder="1" applyAlignment="1">
      <alignment wrapText="1"/>
    </xf>
    <xf numFmtId="177" fontId="10" fillId="2" borderId="11" xfId="0" applyNumberFormat="1" applyFont="1" applyFill="1" applyBorder="1" applyAlignment="1">
      <alignment wrapText="1"/>
    </xf>
    <xf numFmtId="177" fontId="10" fillId="2" borderId="8" xfId="0" applyNumberFormat="1" applyFont="1" applyFill="1" applyBorder="1" applyAlignment="1">
      <alignment wrapText="1"/>
    </xf>
    <xf numFmtId="178" fontId="10" fillId="2" borderId="8" xfId="0" applyNumberFormat="1" applyFont="1" applyFill="1" applyBorder="1" applyAlignment="1">
      <alignment wrapText="1"/>
    </xf>
    <xf numFmtId="177" fontId="10" fillId="2" borderId="9" xfId="0" applyNumberFormat="1" applyFont="1" applyFill="1" applyBorder="1" applyAlignment="1">
      <alignment wrapText="1"/>
    </xf>
    <xf numFmtId="0" fontId="10" fillId="3" borderId="4" xfId="0" applyFont="1" applyFill="1" applyBorder="1" applyAlignment="1">
      <alignment wrapText="1"/>
    </xf>
    <xf numFmtId="0" fontId="1" fillId="2" borderId="3" xfId="0" applyFont="1" applyFill="1" applyBorder="1" applyAlignment="1">
      <alignment wrapText="1"/>
    </xf>
    <xf numFmtId="0" fontId="1" fillId="2" borderId="12" xfId="0" applyFont="1" applyFill="1" applyBorder="1" applyAlignment="1">
      <alignment wrapText="1"/>
    </xf>
    <xf numFmtId="16" fontId="9" fillId="2" borderId="8" xfId="0" applyNumberFormat="1" applyFont="1" applyFill="1" applyBorder="1" applyAlignment="1">
      <alignment horizontal="center" wrapText="1"/>
    </xf>
    <xf numFmtId="16" fontId="9" fillId="2" borderId="9" xfId="0" applyNumberFormat="1" applyFont="1" applyFill="1" applyBorder="1" applyAlignment="1">
      <alignment horizontal="center" wrapText="1"/>
    </xf>
    <xf numFmtId="0" fontId="1" fillId="2" borderId="11" xfId="0" applyFont="1" applyFill="1" applyBorder="1" applyAlignment="1">
      <alignment wrapText="1"/>
    </xf>
    <xf numFmtId="0" fontId="1" fillId="2" borderId="9" xfId="0" applyFont="1" applyFill="1" applyBorder="1" applyAlignment="1">
      <alignment wrapText="1"/>
    </xf>
    <xf numFmtId="0" fontId="9" fillId="2" borderId="0" xfId="0" applyFont="1" applyFill="1" applyAlignment="1">
      <alignment wrapText="1"/>
    </xf>
    <xf numFmtId="0" fontId="1" fillId="2" borderId="15" xfId="0" applyFont="1" applyFill="1" applyBorder="1" applyAlignment="1">
      <alignment wrapText="1"/>
    </xf>
    <xf numFmtId="0" fontId="1" fillId="2" borderId="1" xfId="0" applyFont="1" applyFill="1" applyBorder="1" applyAlignment="1">
      <alignment wrapText="1"/>
    </xf>
    <xf numFmtId="0" fontId="10" fillId="2" borderId="11" xfId="0" applyFont="1" applyFill="1" applyBorder="1" applyAlignment="1">
      <alignment wrapText="1"/>
    </xf>
    <xf numFmtId="0" fontId="10" fillId="2" borderId="9" xfId="0" applyFont="1" applyFill="1" applyBorder="1" applyAlignment="1">
      <alignment wrapText="1"/>
    </xf>
    <xf numFmtId="0" fontId="9" fillId="3" borderId="10" xfId="0" applyFont="1" applyFill="1" applyBorder="1" applyAlignment="1">
      <alignment wrapText="1"/>
    </xf>
    <xf numFmtId="179" fontId="10" fillId="2" borderId="0" xfId="0" applyNumberFormat="1" applyFont="1" applyFill="1" applyAlignment="1">
      <alignment wrapText="1"/>
    </xf>
    <xf numFmtId="179" fontId="10" fillId="2" borderId="1" xfId="0" applyNumberFormat="1" applyFont="1" applyFill="1" applyBorder="1" applyAlignment="1">
      <alignment wrapText="1"/>
    </xf>
    <xf numFmtId="165" fontId="10" fillId="0" borderId="15" xfId="0" applyNumberFormat="1" applyFont="1" applyBorder="1" applyAlignment="1">
      <alignment wrapText="1"/>
    </xf>
    <xf numFmtId="0" fontId="10" fillId="2" borderId="0" xfId="0" applyFont="1" applyFill="1" applyAlignment="1">
      <alignment horizontal="left" wrapText="1" indent="2"/>
    </xf>
    <xf numFmtId="168" fontId="10" fillId="2" borderId="0" xfId="0" applyNumberFormat="1" applyFont="1" applyFill="1" applyAlignment="1">
      <alignment wrapText="1"/>
    </xf>
    <xf numFmtId="168" fontId="10" fillId="2" borderId="1" xfId="0" applyNumberFormat="1" applyFont="1" applyFill="1" applyBorder="1" applyAlignment="1">
      <alignment wrapText="1"/>
    </xf>
    <xf numFmtId="0" fontId="10" fillId="2" borderId="0" xfId="0" applyFont="1" applyFill="1" applyAlignment="1">
      <alignment horizontal="left" wrapText="1" indent="3"/>
    </xf>
    <xf numFmtId="16" fontId="9" fillId="2" borderId="0" xfId="0" applyNumberFormat="1" applyFont="1" applyFill="1" applyAlignment="1">
      <alignment wrapText="1"/>
    </xf>
    <xf numFmtId="0" fontId="10" fillId="0" borderId="0" xfId="0" applyFont="1" applyAlignment="1">
      <alignment horizontal="left" wrapText="1" indent="2"/>
    </xf>
    <xf numFmtId="180" fontId="10" fillId="2" borderId="0" xfId="0" applyNumberFormat="1" applyFont="1" applyFill="1" applyAlignment="1">
      <alignment wrapText="1"/>
    </xf>
    <xf numFmtId="180" fontId="10" fillId="2" borderId="1" xfId="0" applyNumberFormat="1" applyFont="1" applyFill="1" applyBorder="1" applyAlignment="1">
      <alignment wrapText="1"/>
    </xf>
    <xf numFmtId="0" fontId="10" fillId="2" borderId="0" xfId="0" applyFont="1" applyFill="1" applyAlignment="1">
      <alignment horizontal="left" vertical="center" wrapText="1"/>
    </xf>
    <xf numFmtId="0" fontId="1" fillId="2" borderId="20" xfId="0" applyFont="1" applyFill="1" applyBorder="1" applyAlignment="1">
      <alignment wrapText="1"/>
    </xf>
    <xf numFmtId="165" fontId="10" fillId="3" borderId="13" xfId="0" applyNumberFormat="1" applyFont="1" applyFill="1" applyBorder="1" applyAlignment="1">
      <alignment wrapText="1"/>
    </xf>
    <xf numFmtId="0" fontId="10" fillId="2" borderId="6" xfId="0" applyFont="1" applyFill="1" applyBorder="1" applyAlignment="1">
      <alignment wrapText="1"/>
    </xf>
    <xf numFmtId="0" fontId="12" fillId="0" borderId="8" xfId="0" applyFont="1" applyBorder="1" applyAlignment="1">
      <alignment horizontal="center" wrapText="1"/>
    </xf>
    <xf numFmtId="0" fontId="9" fillId="2" borderId="8" xfId="0" applyFont="1" applyFill="1" applyBorder="1" applyAlignment="1">
      <alignment wrapText="1"/>
    </xf>
    <xf numFmtId="0" fontId="9" fillId="2" borderId="9" xfId="0" applyFont="1" applyFill="1" applyBorder="1" applyAlignment="1">
      <alignment wrapText="1"/>
    </xf>
    <xf numFmtId="16" fontId="9" fillId="2" borderId="11" xfId="0" applyNumberFormat="1" applyFont="1" applyFill="1" applyBorder="1" applyAlignment="1">
      <alignment wrapText="1"/>
    </xf>
    <xf numFmtId="16" fontId="9" fillId="2" borderId="9" xfId="0" applyNumberFormat="1" applyFont="1" applyFill="1" applyBorder="1" applyAlignment="1">
      <alignment wrapText="1"/>
    </xf>
    <xf numFmtId="0" fontId="1" fillId="0" borderId="11" xfId="0" applyFont="1" applyBorder="1" applyAlignment="1">
      <alignment wrapText="1"/>
    </xf>
    <xf numFmtId="0" fontId="10" fillId="0" borderId="8" xfId="0" applyFont="1" applyBorder="1" applyAlignment="1">
      <alignment wrapText="1"/>
    </xf>
    <xf numFmtId="0" fontId="10" fillId="0" borderId="9" xfId="0" applyFont="1" applyBorder="1" applyAlignment="1">
      <alignment wrapText="1"/>
    </xf>
    <xf numFmtId="16" fontId="9" fillId="2" borderId="15" xfId="0" applyNumberFormat="1" applyFont="1" applyFill="1" applyBorder="1" applyAlignment="1">
      <alignment wrapText="1"/>
    </xf>
    <xf numFmtId="16" fontId="9" fillId="2" borderId="1" xfId="0" applyNumberFormat="1" applyFont="1" applyFill="1" applyBorder="1" applyAlignment="1">
      <alignment wrapText="1"/>
    </xf>
    <xf numFmtId="0" fontId="1" fillId="2" borderId="23" xfId="0" applyFont="1" applyFill="1" applyBorder="1" applyAlignment="1">
      <alignment wrapText="1"/>
    </xf>
    <xf numFmtId="0" fontId="1" fillId="2" borderId="22" xfId="0" applyFont="1" applyFill="1" applyBorder="1" applyAlignment="1">
      <alignment wrapText="1"/>
    </xf>
    <xf numFmtId="0" fontId="9" fillId="2" borderId="0" xfId="0" applyFont="1" applyFill="1" applyAlignment="1">
      <alignment horizontal="center" wrapText="1"/>
    </xf>
    <xf numFmtId="0" fontId="9" fillId="2" borderId="1" xfId="0" applyFont="1" applyFill="1" applyBorder="1" applyAlignment="1">
      <alignment horizontal="center" wrapText="1"/>
    </xf>
    <xf numFmtId="0" fontId="10" fillId="2" borderId="0" xfId="0" applyFont="1" applyFill="1" applyAlignment="1">
      <alignment wrapText="1"/>
    </xf>
    <xf numFmtId="0" fontId="1" fillId="2" borderId="8" xfId="0" applyFont="1" applyFill="1" applyBorder="1" applyAlignment="1">
      <alignment wrapText="1"/>
    </xf>
    <xf numFmtId="0" fontId="10" fillId="2" borderId="8" xfId="0" applyFont="1" applyFill="1" applyBorder="1" applyAlignment="1">
      <alignment horizontal="center" wrapText="1"/>
    </xf>
    <xf numFmtId="0" fontId="10" fillId="2" borderId="0" xfId="0" applyFont="1" applyFill="1" applyAlignment="1">
      <alignment horizontal="center" wrapText="1"/>
    </xf>
    <xf numFmtId="0" fontId="10" fillId="0" borderId="1" xfId="0" applyFont="1" applyBorder="1" applyAlignment="1">
      <alignment horizontal="left" wrapText="1" indent="2"/>
    </xf>
    <xf numFmtId="0" fontId="10" fillId="2" borderId="1" xfId="0" applyFont="1" applyFill="1" applyBorder="1" applyAlignment="1">
      <alignment horizontal="left" vertical="center" wrapText="1"/>
    </xf>
    <xf numFmtId="165" fontId="10" fillId="3" borderId="19" xfId="0" applyNumberFormat="1" applyFont="1" applyFill="1" applyBorder="1" applyAlignment="1">
      <alignment wrapText="1"/>
    </xf>
    <xf numFmtId="0" fontId="1" fillId="0" borderId="20" xfId="0" applyFont="1" applyBorder="1" applyAlignment="1">
      <alignment wrapText="1"/>
    </xf>
    <xf numFmtId="0" fontId="9" fillId="0" borderId="15" xfId="0" applyFont="1" applyBorder="1" applyAlignment="1">
      <alignment horizontal="center" wrapText="1"/>
    </xf>
    <xf numFmtId="0" fontId="9" fillId="2" borderId="15" xfId="0" applyFont="1" applyFill="1" applyBorder="1" applyAlignment="1">
      <alignment horizontal="center" wrapText="1"/>
    </xf>
    <xf numFmtId="0" fontId="9" fillId="2" borderId="0" xfId="0" applyFont="1" applyFill="1" applyAlignment="1">
      <alignment horizontal="center" wrapText="1"/>
    </xf>
    <xf numFmtId="16" fontId="9" fillId="2" borderId="15" xfId="0" applyNumberFormat="1" applyFont="1" applyFill="1" applyBorder="1" applyAlignment="1">
      <alignment horizontal="center" wrapText="1"/>
    </xf>
    <xf numFmtId="16" fontId="9" fillId="2" borderId="0" xfId="0" applyNumberFormat="1" applyFont="1" applyFill="1" applyAlignment="1">
      <alignment horizontal="center" wrapText="1"/>
    </xf>
    <xf numFmtId="0" fontId="9" fillId="2" borderId="11" xfId="0" applyFont="1" applyFill="1" applyBorder="1" applyAlignment="1">
      <alignment wrapText="1"/>
    </xf>
    <xf numFmtId="0" fontId="10" fillId="0" borderId="15" xfId="0" applyFont="1" applyBorder="1" applyAlignment="1">
      <alignment wrapText="1"/>
    </xf>
    <xf numFmtId="0" fontId="10" fillId="2" borderId="15" xfId="0" applyFont="1" applyFill="1" applyBorder="1" applyAlignment="1">
      <alignment horizontal="center" wrapText="1"/>
    </xf>
    <xf numFmtId="0" fontId="10" fillId="2" borderId="11" xfId="0" applyFont="1" applyFill="1" applyBorder="1" applyAlignment="1">
      <alignment horizontal="center" wrapText="1"/>
    </xf>
    <xf numFmtId="0" fontId="10" fillId="2" borderId="9" xfId="0" applyFont="1" applyFill="1" applyBorder="1" applyAlignment="1">
      <alignment horizontal="center" wrapText="1"/>
    </xf>
    <xf numFmtId="0" fontId="9" fillId="2" borderId="15" xfId="0" applyFont="1" applyFill="1" applyBorder="1" applyAlignment="1">
      <alignment wrapText="1"/>
    </xf>
    <xf numFmtId="0" fontId="10" fillId="2" borderId="1" xfId="0" applyFont="1" applyFill="1" applyBorder="1" applyAlignment="1">
      <alignment horizontal="center" wrapText="1"/>
    </xf>
    <xf numFmtId="0" fontId="10" fillId="2" borderId="15" xfId="0" applyFont="1" applyFill="1" applyBorder="1" applyAlignment="1">
      <alignment horizontal="right" wrapText="1"/>
    </xf>
    <xf numFmtId="0" fontId="10" fillId="2" borderId="0" xfId="0" applyFont="1" applyFill="1" applyAlignment="1">
      <alignment horizontal="right" wrapText="1"/>
    </xf>
    <xf numFmtId="0" fontId="9" fillId="2" borderId="20" xfId="0" applyFont="1" applyFill="1" applyBorder="1" applyAlignment="1">
      <alignment horizontal="center" wrapText="1"/>
    </xf>
    <xf numFmtId="0" fontId="10" fillId="0" borderId="20" xfId="0" applyFont="1" applyBorder="1" applyAlignment="1">
      <alignment wrapText="1"/>
    </xf>
    <xf numFmtId="165" fontId="10" fillId="2" borderId="2" xfId="0" applyNumberFormat="1" applyFont="1" applyFill="1" applyBorder="1" applyAlignment="1">
      <alignment wrapText="1"/>
    </xf>
    <xf numFmtId="165" fontId="10" fillId="2" borderId="6" xfId="0" applyNumberFormat="1" applyFont="1" applyFill="1" applyBorder="1" applyAlignment="1">
      <alignment wrapText="1"/>
    </xf>
    <xf numFmtId="165" fontId="10" fillId="2" borderId="7" xfId="0" applyNumberFormat="1" applyFont="1" applyFill="1" applyBorder="1" applyAlignment="1">
      <alignment wrapText="1"/>
    </xf>
    <xf numFmtId="165" fontId="10" fillId="3" borderId="4" xfId="0" applyNumberFormat="1" applyFont="1" applyFill="1" applyBorder="1" applyAlignment="1">
      <alignment wrapText="1"/>
    </xf>
    <xf numFmtId="165" fontId="10" fillId="2" borderId="4" xfId="0" applyNumberFormat="1" applyFont="1" applyFill="1" applyBorder="1" applyAlignment="1">
      <alignment wrapText="1"/>
    </xf>
    <xf numFmtId="165" fontId="10" fillId="0" borderId="7" xfId="0" applyNumberFormat="1" applyFont="1" applyBorder="1" applyAlignment="1">
      <alignment wrapText="1"/>
    </xf>
    <xf numFmtId="16" fontId="10" fillId="2" borderId="0" xfId="0" applyNumberFormat="1" applyFont="1" applyFill="1" applyAlignment="1">
      <alignment wrapText="1"/>
    </xf>
    <xf numFmtId="181" fontId="10" fillId="2" borderId="15" xfId="0" applyNumberFormat="1" applyFont="1" applyFill="1" applyBorder="1" applyAlignment="1">
      <alignment wrapText="1"/>
    </xf>
    <xf numFmtId="181" fontId="10" fillId="2" borderId="0" xfId="0" applyNumberFormat="1" applyFont="1" applyFill="1" applyAlignment="1">
      <alignment wrapText="1"/>
    </xf>
    <xf numFmtId="181" fontId="10" fillId="2" borderId="1" xfId="0" applyNumberFormat="1" applyFont="1" applyFill="1" applyBorder="1" applyAlignment="1">
      <alignment wrapText="1"/>
    </xf>
    <xf numFmtId="181" fontId="10" fillId="3" borderId="14" xfId="0" applyNumberFormat="1" applyFont="1" applyFill="1" applyBorder="1" applyAlignment="1">
      <alignment wrapText="1"/>
    </xf>
    <xf numFmtId="181" fontId="10" fillId="2" borderId="5" xfId="0" applyNumberFormat="1" applyFont="1" applyFill="1" applyBorder="1" applyAlignment="1">
      <alignment wrapText="1"/>
    </xf>
    <xf numFmtId="181" fontId="10" fillId="2" borderId="3" xfId="0" applyNumberFormat="1" applyFont="1" applyFill="1" applyBorder="1" applyAlignment="1">
      <alignment wrapText="1"/>
    </xf>
    <xf numFmtId="181" fontId="10" fillId="2" borderId="12" xfId="0" applyNumberFormat="1" applyFont="1" applyFill="1" applyBorder="1" applyAlignment="1">
      <alignment wrapText="1"/>
    </xf>
    <xf numFmtId="181" fontId="10" fillId="3" borderId="13" xfId="0" applyNumberFormat="1" applyFont="1" applyFill="1" applyBorder="1" applyAlignment="1">
      <alignment wrapText="1"/>
    </xf>
    <xf numFmtId="181" fontId="10" fillId="2" borderId="2" xfId="0" applyNumberFormat="1" applyFont="1" applyFill="1" applyBorder="1" applyAlignment="1">
      <alignment wrapText="1"/>
    </xf>
    <xf numFmtId="181" fontId="10" fillId="2" borderId="6" xfId="0" applyNumberFormat="1" applyFont="1" applyFill="1" applyBorder="1" applyAlignment="1">
      <alignment wrapText="1"/>
    </xf>
    <xf numFmtId="181" fontId="10" fillId="2" borderId="7" xfId="0" applyNumberFormat="1" applyFont="1" applyFill="1" applyBorder="1" applyAlignment="1">
      <alignment wrapText="1"/>
    </xf>
    <xf numFmtId="181" fontId="10" fillId="3" borderId="4" xfId="0" applyNumberFormat="1" applyFont="1" applyFill="1" applyBorder="1" applyAlignment="1">
      <alignment wrapText="1"/>
    </xf>
    <xf numFmtId="181" fontId="10" fillId="2" borderId="11" xfId="0" applyNumberFormat="1" applyFont="1" applyFill="1" applyBorder="1" applyAlignment="1">
      <alignment wrapText="1"/>
    </xf>
    <xf numFmtId="181" fontId="10" fillId="2" borderId="8" xfId="0" applyNumberFormat="1" applyFont="1" applyFill="1" applyBorder="1" applyAlignment="1">
      <alignment wrapText="1"/>
    </xf>
    <xf numFmtId="181" fontId="10" fillId="2" borderId="9" xfId="0" applyNumberFormat="1" applyFont="1" applyFill="1" applyBorder="1" applyAlignment="1">
      <alignment wrapText="1"/>
    </xf>
    <xf numFmtId="181" fontId="10" fillId="3" borderId="10" xfId="0" applyNumberFormat="1" applyFont="1" applyFill="1" applyBorder="1" applyAlignment="1">
      <alignment wrapText="1"/>
    </xf>
    <xf numFmtId="182" fontId="10" fillId="2" borderId="15" xfId="0" applyNumberFormat="1" applyFont="1" applyFill="1" applyBorder="1" applyAlignment="1">
      <alignment wrapText="1"/>
    </xf>
    <xf numFmtId="182" fontId="10" fillId="2" borderId="0" xfId="0" applyNumberFormat="1" applyFont="1" applyFill="1" applyAlignment="1">
      <alignment wrapText="1"/>
    </xf>
    <xf numFmtId="182" fontId="10" fillId="2" borderId="1" xfId="0" applyNumberFormat="1" applyFont="1" applyFill="1" applyBorder="1" applyAlignment="1">
      <alignment wrapText="1"/>
    </xf>
    <xf numFmtId="182" fontId="10" fillId="3" borderId="14" xfId="0" applyNumberFormat="1" applyFont="1" applyFill="1" applyBorder="1" applyAlignment="1">
      <alignment wrapText="1"/>
    </xf>
    <xf numFmtId="182" fontId="10" fillId="2" borderId="5" xfId="0" applyNumberFormat="1" applyFont="1" applyFill="1" applyBorder="1" applyAlignment="1">
      <alignment wrapText="1"/>
    </xf>
    <xf numFmtId="182" fontId="10" fillId="2" borderId="3" xfId="0" applyNumberFormat="1" applyFont="1" applyFill="1" applyBorder="1" applyAlignment="1">
      <alignment wrapText="1"/>
    </xf>
    <xf numFmtId="182" fontId="10" fillId="2" borderId="12" xfId="0" applyNumberFormat="1" applyFont="1" applyFill="1" applyBorder="1" applyAlignment="1">
      <alignment wrapText="1"/>
    </xf>
    <xf numFmtId="182" fontId="10" fillId="3" borderId="13" xfId="0" applyNumberFormat="1" applyFont="1" applyFill="1" applyBorder="1" applyAlignment="1">
      <alignment wrapText="1"/>
    </xf>
    <xf numFmtId="182" fontId="10" fillId="2" borderId="2" xfId="0" applyNumberFormat="1" applyFont="1" applyFill="1" applyBorder="1" applyAlignment="1">
      <alignment wrapText="1"/>
    </xf>
    <xf numFmtId="182" fontId="10" fillId="2" borderId="6" xfId="0" applyNumberFormat="1" applyFont="1" applyFill="1" applyBorder="1" applyAlignment="1">
      <alignment wrapText="1"/>
    </xf>
    <xf numFmtId="182" fontId="10" fillId="2" borderId="7" xfId="0" applyNumberFormat="1" applyFont="1" applyFill="1" applyBorder="1" applyAlignment="1">
      <alignment wrapText="1"/>
    </xf>
    <xf numFmtId="182" fontId="10" fillId="3" borderId="4" xfId="0" applyNumberFormat="1" applyFont="1" applyFill="1" applyBorder="1" applyAlignment="1">
      <alignment wrapText="1"/>
    </xf>
    <xf numFmtId="183" fontId="10" fillId="2" borderId="5" xfId="0" applyNumberFormat="1" applyFont="1" applyFill="1" applyBorder="1" applyAlignment="1">
      <alignment wrapText="1"/>
    </xf>
    <xf numFmtId="183" fontId="10" fillId="2" borderId="3" xfId="0" applyNumberFormat="1" applyFont="1" applyFill="1" applyBorder="1" applyAlignment="1">
      <alignment wrapText="1"/>
    </xf>
    <xf numFmtId="183" fontId="10" fillId="2" borderId="12" xfId="0" applyNumberFormat="1" applyFont="1" applyFill="1" applyBorder="1" applyAlignment="1">
      <alignment wrapText="1"/>
    </xf>
    <xf numFmtId="183" fontId="10" fillId="3" borderId="13" xfId="0" applyNumberFormat="1" applyFont="1" applyFill="1" applyBorder="1" applyAlignment="1">
      <alignment wrapText="1"/>
    </xf>
    <xf numFmtId="182" fontId="10" fillId="2" borderId="11" xfId="0" applyNumberFormat="1" applyFont="1" applyFill="1" applyBorder="1" applyAlignment="1">
      <alignment wrapText="1"/>
    </xf>
    <xf numFmtId="182" fontId="10" fillId="2" borderId="8" xfId="0" applyNumberFormat="1" applyFont="1" applyFill="1" applyBorder="1" applyAlignment="1">
      <alignment wrapText="1"/>
    </xf>
    <xf numFmtId="182" fontId="10" fillId="2" borderId="9" xfId="0" applyNumberFormat="1" applyFont="1" applyFill="1" applyBorder="1" applyAlignment="1">
      <alignment wrapText="1"/>
    </xf>
    <xf numFmtId="0" fontId="10" fillId="2" borderId="6" xfId="0" applyFont="1" applyFill="1" applyBorder="1" applyAlignment="1">
      <alignment horizontal="center" wrapText="1"/>
    </xf>
    <xf numFmtId="0" fontId="10" fillId="2" borderId="2" xfId="0" applyFont="1" applyFill="1" applyBorder="1" applyAlignment="1">
      <alignment wrapText="1"/>
    </xf>
    <xf numFmtId="0" fontId="10" fillId="2" borderId="7" xfId="0" applyFont="1" applyFill="1" applyBorder="1" applyAlignment="1">
      <alignment wrapText="1"/>
    </xf>
    <xf numFmtId="0" fontId="1" fillId="2" borderId="2" xfId="0" applyFont="1" applyFill="1" applyBorder="1" applyAlignment="1">
      <alignment wrapText="1"/>
    </xf>
    <xf numFmtId="0" fontId="1" fillId="0" borderId="7" xfId="0" applyFont="1" applyBorder="1" applyAlignment="1">
      <alignment wrapText="1"/>
    </xf>
    <xf numFmtId="16" fontId="10" fillId="2" borderId="15" xfId="0" applyNumberFormat="1" applyFont="1" applyFill="1" applyBorder="1" applyAlignment="1">
      <alignment wrapText="1"/>
    </xf>
    <xf numFmtId="16" fontId="10" fillId="2" borderId="1" xfId="0" applyNumberFormat="1" applyFont="1" applyFill="1" applyBorder="1" applyAlignment="1">
      <alignment wrapText="1"/>
    </xf>
    <xf numFmtId="0" fontId="9" fillId="2" borderId="1" xfId="0" applyFont="1" applyFill="1" applyBorder="1" applyAlignment="1">
      <alignment wrapText="1"/>
    </xf>
    <xf numFmtId="0" fontId="10" fillId="3" borderId="14" xfId="0" applyFont="1" applyFill="1" applyBorder="1" applyAlignment="1">
      <alignment wrapText="1"/>
    </xf>
    <xf numFmtId="184" fontId="10" fillId="2" borderId="20" xfId="0" applyNumberFormat="1" applyFont="1" applyFill="1" applyBorder="1" applyAlignment="1">
      <alignment wrapText="1"/>
    </xf>
    <xf numFmtId="184" fontId="10" fillId="2" borderId="22" xfId="0" applyNumberFormat="1" applyFont="1" applyFill="1" applyBorder="1" applyAlignment="1">
      <alignment wrapText="1"/>
    </xf>
    <xf numFmtId="184" fontId="10" fillId="3" borderId="24" xfId="0" applyNumberFormat="1" applyFont="1" applyFill="1" applyBorder="1" applyAlignment="1">
      <alignment wrapText="1"/>
    </xf>
    <xf numFmtId="184" fontId="10" fillId="2" borderId="23" xfId="0" applyNumberFormat="1" applyFont="1" applyFill="1" applyBorder="1" applyAlignment="1">
      <alignment wrapText="1"/>
    </xf>
    <xf numFmtId="184" fontId="10" fillId="0" borderId="23" xfId="0" applyNumberFormat="1" applyFont="1" applyBorder="1" applyAlignment="1">
      <alignment wrapText="1"/>
    </xf>
    <xf numFmtId="0" fontId="10" fillId="0" borderId="15" xfId="0" applyFont="1" applyBorder="1" applyAlignment="1">
      <alignment wrapText="1"/>
    </xf>
    <xf numFmtId="0" fontId="10" fillId="2" borderId="6" xfId="0" applyFont="1" applyFill="1" applyBorder="1" applyAlignment="1">
      <alignment wrapText="1"/>
    </xf>
    <xf numFmtId="0" fontId="10" fillId="0" borderId="6" xfId="0" applyFont="1" applyBorder="1" applyAlignment="1">
      <alignment wrapText="1"/>
    </xf>
    <xf numFmtId="0" fontId="9" fillId="2" borderId="0" xfId="0" applyFont="1" applyFill="1" applyAlignment="1">
      <alignment horizontal="left" vertical="top" wrapText="1" indent="1"/>
    </xf>
    <xf numFmtId="0" fontId="10" fillId="2" borderId="1" xfId="0" applyFont="1" applyFill="1" applyBorder="1" applyAlignment="1">
      <alignment wrapText="1"/>
    </xf>
    <xf numFmtId="0" fontId="10" fillId="2" borderId="15" xfId="0" applyFont="1" applyFill="1" applyBorder="1" applyAlignment="1">
      <alignment wrapText="1"/>
    </xf>
    <xf numFmtId="184" fontId="10" fillId="3" borderId="21" xfId="0" applyNumberFormat="1" applyFont="1" applyFill="1" applyBorder="1" applyAlignment="1">
      <alignment wrapText="1"/>
    </xf>
    <xf numFmtId="0" fontId="10" fillId="3" borderId="13" xfId="0" applyFont="1" applyFill="1" applyBorder="1" applyAlignment="1">
      <alignment wrapText="1"/>
    </xf>
    <xf numFmtId="0" fontId="10" fillId="2" borderId="8" xfId="0" applyFont="1" applyFill="1" applyBorder="1" applyAlignment="1">
      <alignment wrapText="1"/>
    </xf>
    <xf numFmtId="0" fontId="10" fillId="2" borderId="3" xfId="0" applyFont="1" applyFill="1" applyBorder="1" applyAlignment="1">
      <alignment wrapText="1"/>
    </xf>
    <xf numFmtId="165" fontId="10" fillId="2" borderId="3" xfId="0" applyNumberFormat="1" applyFont="1" applyFill="1" applyBorder="1" applyAlignment="1">
      <alignment wrapText="1"/>
    </xf>
    <xf numFmtId="165" fontId="10" fillId="2" borderId="12" xfId="0" applyNumberFormat="1" applyFont="1" applyFill="1" applyBorder="1" applyAlignment="1">
      <alignment wrapText="1"/>
    </xf>
    <xf numFmtId="165" fontId="10" fillId="2" borderId="5" xfId="0" applyNumberFormat="1" applyFont="1" applyFill="1" applyBorder="1" applyAlignment="1">
      <alignment wrapText="1"/>
    </xf>
    <xf numFmtId="166" fontId="10" fillId="3" borderId="1" xfId="0" applyNumberFormat="1" applyFont="1" applyFill="1" applyBorder="1" applyAlignment="1">
      <alignment wrapText="1"/>
    </xf>
    <xf numFmtId="165" fontId="10" fillId="0" borderId="17" xfId="0" applyNumberFormat="1" applyFont="1" applyBorder="1" applyAlignment="1">
      <alignment wrapText="1"/>
    </xf>
    <xf numFmtId="0" fontId="10" fillId="3" borderId="24" xfId="0" applyFont="1" applyFill="1" applyBorder="1" applyAlignment="1">
      <alignment wrapText="1"/>
    </xf>
    <xf numFmtId="172" fontId="10" fillId="2" borderId="8" xfId="0" applyNumberFormat="1" applyFont="1" applyFill="1" applyBorder="1" applyAlignment="1">
      <alignment wrapText="1"/>
    </xf>
    <xf numFmtId="172" fontId="10" fillId="2" borderId="9" xfId="0" applyNumberFormat="1" applyFont="1" applyFill="1" applyBorder="1" applyAlignment="1">
      <alignment wrapText="1"/>
    </xf>
    <xf numFmtId="172" fontId="10" fillId="3" borderId="10" xfId="0" applyNumberFormat="1" applyFont="1" applyFill="1" applyBorder="1" applyAlignment="1">
      <alignment wrapText="1"/>
    </xf>
    <xf numFmtId="172" fontId="10" fillId="2" borderId="11" xfId="0" applyNumberFormat="1" applyFont="1" applyFill="1" applyBorder="1" applyAlignment="1">
      <alignment wrapText="1"/>
    </xf>
    <xf numFmtId="167" fontId="10" fillId="3" borderId="14" xfId="0" applyNumberFormat="1" applyFont="1" applyFill="1" applyBorder="1" applyAlignment="1">
      <alignment wrapText="1"/>
    </xf>
    <xf numFmtId="167" fontId="10" fillId="3" borderId="13" xfId="0" applyNumberFormat="1" applyFont="1" applyFill="1" applyBorder="1" applyAlignment="1">
      <alignment wrapText="1"/>
    </xf>
    <xf numFmtId="172" fontId="10" fillId="2" borderId="16" xfId="0" applyNumberFormat="1" applyFont="1" applyFill="1" applyBorder="1" applyAlignment="1">
      <alignment wrapText="1"/>
    </xf>
    <xf numFmtId="172" fontId="10" fillId="2" borderId="17" xfId="0" applyNumberFormat="1" applyFont="1" applyFill="1" applyBorder="1" applyAlignment="1">
      <alignment wrapText="1"/>
    </xf>
    <xf numFmtId="172" fontId="10" fillId="3" borderId="18" xfId="0" applyNumberFormat="1" applyFont="1" applyFill="1" applyBorder="1" applyAlignment="1">
      <alignment wrapText="1"/>
    </xf>
    <xf numFmtId="172" fontId="10" fillId="2" borderId="19" xfId="0" applyNumberFormat="1" applyFont="1" applyFill="1" applyBorder="1" applyAlignment="1">
      <alignment wrapText="1"/>
    </xf>
    <xf numFmtId="168" fontId="10" fillId="0" borderId="8" xfId="0" applyNumberFormat="1" applyFont="1" applyBorder="1" applyAlignment="1">
      <alignment wrapText="1"/>
    </xf>
    <xf numFmtId="168" fontId="10" fillId="0" borderId="0" xfId="0" applyNumberFormat="1" applyFont="1" applyAlignment="1">
      <alignment wrapText="1"/>
    </xf>
    <xf numFmtId="0" fontId="10" fillId="0" borderId="22" xfId="0" applyFont="1" applyBorder="1" applyAlignment="1">
      <alignment wrapText="1"/>
    </xf>
    <xf numFmtId="0" fontId="9" fillId="0" borderId="6" xfId="0" applyFont="1" applyBorder="1" applyAlignment="1">
      <alignment horizontal="center" wrapText="1"/>
    </xf>
    <xf numFmtId="0" fontId="10" fillId="2" borderId="0" xfId="0" applyFont="1" applyFill="1" applyAlignment="1">
      <alignment horizontal="left" wrapText="1"/>
    </xf>
    <xf numFmtId="164" fontId="9" fillId="2" borderId="3" xfId="0" applyNumberFormat="1" applyFont="1" applyFill="1" applyBorder="1" applyAlignment="1">
      <alignment horizontal="center" wrapText="1"/>
    </xf>
    <xf numFmtId="0" fontId="10" fillId="2" borderId="0" xfId="0" applyFont="1" applyFill="1" applyAlignment="1">
      <alignment wrapText="1" indent="2"/>
    </xf>
    <xf numFmtId="0" fontId="6" fillId="2" borderId="0" xfId="0" applyFont="1" applyFill="1" applyAlignment="1">
      <alignment wrapText="1"/>
    </xf>
    <xf numFmtId="0" fontId="1" fillId="2" borderId="0" xfId="0" applyFont="1" applyFill="1" applyAlignment="1">
      <alignment horizontal="justify" wrapText="1"/>
    </xf>
    <xf numFmtId="0" fontId="1" fillId="2" borderId="0" xfId="0" applyFont="1" applyFill="1" applyAlignment="1">
      <alignment vertical="center" wrapText="1"/>
    </xf>
    <xf numFmtId="0" fontId="1" fillId="2" borderId="0" xfId="0" applyFont="1" applyFill="1" applyAlignment="1">
      <alignment wrapText="1"/>
    </xf>
    <xf numFmtId="0" fontId="9" fillId="3" borderId="2" xfId="0" applyFont="1" applyFill="1" applyBorder="1" applyAlignment="1">
      <alignment horizontal="center" wrapText="1"/>
    </xf>
    <xf numFmtId="0" fontId="9" fillId="3" borderId="6" xfId="0" applyFont="1" applyFill="1" applyBorder="1" applyAlignment="1">
      <alignment wrapText="1"/>
    </xf>
    <xf numFmtId="0" fontId="9" fillId="3" borderId="7" xfId="0" applyFont="1" applyFill="1" applyBorder="1" applyAlignment="1">
      <alignment wrapText="1"/>
    </xf>
    <xf numFmtId="0" fontId="9" fillId="0" borderId="3" xfId="0" applyFont="1" applyBorder="1" applyAlignment="1">
      <alignment horizontal="center" wrapText="1"/>
    </xf>
    <xf numFmtId="0" fontId="0" fillId="0" borderId="0" xfId="0"/>
    <xf numFmtId="0" fontId="9" fillId="0" borderId="5" xfId="0" applyFont="1" applyBorder="1" applyAlignment="1">
      <alignment horizontal="center" wrapText="1"/>
    </xf>
    <xf numFmtId="0" fontId="9" fillId="3" borderId="6" xfId="0" applyFont="1" applyFill="1" applyBorder="1" applyAlignment="1">
      <alignment horizontal="center" wrapText="1"/>
    </xf>
    <xf numFmtId="0" fontId="9" fillId="3" borderId="7" xfId="0" applyFont="1" applyFill="1" applyBorder="1" applyAlignment="1">
      <alignment horizontal="center" wrapText="1"/>
    </xf>
    <xf numFmtId="0" fontId="9" fillId="2" borderId="5" xfId="0" applyFont="1" applyFill="1" applyBorder="1" applyAlignment="1">
      <alignment horizontal="center" wrapText="1"/>
    </xf>
    <xf numFmtId="0" fontId="9" fillId="2" borderId="3" xfId="0" applyFont="1" applyFill="1" applyBorder="1" applyAlignment="1">
      <alignment horizontal="center" wrapText="1"/>
    </xf>
    <xf numFmtId="0" fontId="9" fillId="2" borderId="12" xfId="0" applyFont="1" applyFill="1" applyBorder="1" applyAlignment="1">
      <alignment horizontal="center" wrapText="1"/>
    </xf>
    <xf numFmtId="0" fontId="10" fillId="0" borderId="0" xfId="0" applyFont="1" applyAlignment="1">
      <alignment wrapText="1"/>
    </xf>
    <xf numFmtId="0" fontId="1" fillId="2" borderId="3" xfId="0" applyFont="1" applyFill="1" applyBorder="1" applyAlignment="1">
      <alignment wrapText="1"/>
    </xf>
    <xf numFmtId="0" fontId="10" fillId="0" borderId="8" xfId="0" applyFont="1" applyBorder="1" applyAlignment="1">
      <alignment wrapText="1"/>
    </xf>
    <xf numFmtId="0" fontId="10" fillId="0" borderId="0" xfId="0" applyFont="1" applyAlignment="1">
      <alignment horizontal="lef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51"/>
  <sheetViews>
    <sheetView showGridLines="0" showRuler="0" workbookViewId="0">
      <selection activeCell="I22" sqref="I22"/>
    </sheetView>
  </sheetViews>
  <sheetFormatPr defaultColWidth="13.33203125" defaultRowHeight="13.2" x14ac:dyDescent="0.25"/>
  <cols>
    <col min="1" max="1" width="9.33203125" customWidth="1"/>
    <col min="2" max="2" width="33.88671875" customWidth="1"/>
  </cols>
  <sheetData>
    <row r="1" spans="1:26" ht="19.95" customHeight="1" x14ac:dyDescent="0.3">
      <c r="A1" s="2"/>
      <c r="B1" s="285" t="s">
        <v>0</v>
      </c>
      <c r="C1" s="285"/>
      <c r="D1" s="285"/>
      <c r="E1" s="285"/>
      <c r="F1" s="285"/>
      <c r="G1" s="8"/>
      <c r="H1" s="8"/>
      <c r="I1" s="8"/>
      <c r="J1" s="8"/>
      <c r="K1" s="8"/>
      <c r="L1" s="8"/>
      <c r="M1" s="8"/>
      <c r="N1" s="8"/>
      <c r="O1" s="8"/>
      <c r="P1" s="8"/>
      <c r="Q1" s="8"/>
      <c r="R1" s="8"/>
      <c r="S1" s="8"/>
      <c r="T1" s="8"/>
      <c r="U1" s="8"/>
      <c r="V1" s="8"/>
      <c r="W1" s="8"/>
      <c r="X1" s="8"/>
      <c r="Y1" s="8"/>
      <c r="Z1" s="8"/>
    </row>
    <row r="2" spans="1:26" ht="14.1" customHeight="1" x14ac:dyDescent="0.25">
      <c r="A2" s="2"/>
      <c r="B2" s="2"/>
      <c r="C2" s="8"/>
      <c r="D2" s="8"/>
      <c r="E2" s="8"/>
      <c r="F2" s="8"/>
      <c r="G2" s="8"/>
      <c r="H2" s="8"/>
      <c r="I2" s="8"/>
      <c r="J2" s="8"/>
      <c r="K2" s="8"/>
      <c r="L2" s="8"/>
      <c r="M2" s="8"/>
      <c r="N2" s="8"/>
      <c r="O2" s="8"/>
      <c r="P2" s="8"/>
      <c r="Q2" s="8"/>
      <c r="R2" s="8"/>
      <c r="S2" s="8"/>
      <c r="T2" s="8"/>
      <c r="U2" s="8"/>
      <c r="V2" s="8"/>
      <c r="W2" s="8"/>
      <c r="X2" s="8"/>
      <c r="Y2" s="8"/>
      <c r="Z2" s="8"/>
    </row>
    <row r="3" spans="1:26" ht="19.95" customHeight="1" x14ac:dyDescent="0.3">
      <c r="A3" s="2"/>
      <c r="B3" s="3" t="s">
        <v>1</v>
      </c>
      <c r="C3" s="8"/>
      <c r="D3" s="8"/>
      <c r="E3" s="8"/>
      <c r="F3" s="8"/>
      <c r="G3" s="8"/>
      <c r="H3" s="8"/>
      <c r="I3" s="8"/>
      <c r="J3" s="8"/>
      <c r="K3" s="8"/>
      <c r="L3" s="8"/>
      <c r="M3" s="8"/>
      <c r="N3" s="8"/>
      <c r="O3" s="8"/>
      <c r="P3" s="8"/>
      <c r="Q3" s="8"/>
      <c r="R3" s="8"/>
      <c r="S3" s="8"/>
      <c r="T3" s="8"/>
      <c r="U3" s="8"/>
      <c r="V3" s="8"/>
      <c r="W3" s="8"/>
      <c r="X3" s="8"/>
      <c r="Y3" s="8"/>
      <c r="Z3" s="8"/>
    </row>
    <row r="4" spans="1:26" ht="19.95" customHeight="1" x14ac:dyDescent="0.3">
      <c r="A4" s="2"/>
      <c r="B4" s="3" t="s">
        <v>2</v>
      </c>
      <c r="C4" s="8"/>
      <c r="D4" s="8"/>
      <c r="E4" s="8"/>
      <c r="F4" s="8"/>
      <c r="G4" s="8"/>
      <c r="H4" s="8"/>
      <c r="I4" s="8"/>
      <c r="J4" s="8"/>
      <c r="K4" s="8"/>
      <c r="L4" s="8"/>
      <c r="M4" s="8"/>
      <c r="N4" s="8"/>
      <c r="O4" s="8"/>
      <c r="P4" s="8"/>
      <c r="Q4" s="8"/>
      <c r="R4" s="8"/>
      <c r="S4" s="8"/>
      <c r="T4" s="8"/>
      <c r="U4" s="8"/>
      <c r="V4" s="8"/>
      <c r="W4" s="8"/>
      <c r="X4" s="8"/>
      <c r="Y4" s="8"/>
      <c r="Z4" s="8"/>
    </row>
    <row r="5" spans="1:26" ht="19.95" customHeight="1" x14ac:dyDescent="0.3">
      <c r="A5" s="2"/>
      <c r="B5" s="4">
        <v>46022</v>
      </c>
      <c r="C5" s="8"/>
      <c r="D5" s="8"/>
      <c r="E5" s="8"/>
      <c r="F5" s="8"/>
      <c r="G5" s="8"/>
      <c r="H5" s="8"/>
      <c r="I5" s="8"/>
      <c r="J5" s="8"/>
      <c r="K5" s="8"/>
      <c r="L5" s="8"/>
      <c r="M5" s="8"/>
      <c r="N5" s="8"/>
      <c r="O5" s="8"/>
      <c r="P5" s="8"/>
      <c r="Q5" s="8"/>
      <c r="R5" s="8"/>
      <c r="S5" s="8"/>
      <c r="T5" s="8"/>
      <c r="U5" s="8"/>
      <c r="V5" s="8"/>
      <c r="W5" s="8"/>
      <c r="X5" s="8"/>
      <c r="Y5" s="8"/>
      <c r="Z5" s="8"/>
    </row>
    <row r="6" spans="1:26" ht="19.95" customHeight="1" x14ac:dyDescent="0.3">
      <c r="A6" s="2"/>
      <c r="B6" s="3" t="s">
        <v>3</v>
      </c>
      <c r="C6" s="8"/>
      <c r="D6" s="8"/>
      <c r="E6" s="8"/>
      <c r="F6" s="8"/>
      <c r="G6" s="8"/>
      <c r="H6" s="8"/>
      <c r="I6" s="8"/>
      <c r="J6" s="8"/>
      <c r="K6" s="8"/>
      <c r="L6" s="8"/>
      <c r="M6" s="8"/>
      <c r="N6" s="8"/>
      <c r="O6" s="8"/>
      <c r="P6" s="8"/>
      <c r="Q6" s="8"/>
      <c r="R6" s="8"/>
      <c r="S6" s="8"/>
      <c r="T6" s="8"/>
      <c r="U6" s="8"/>
      <c r="V6" s="8"/>
      <c r="W6" s="8"/>
      <c r="X6" s="8"/>
      <c r="Y6" s="8"/>
      <c r="Z6" s="8"/>
    </row>
    <row r="7" spans="1:26" ht="14.1" customHeight="1" x14ac:dyDescent="0.25">
      <c r="A7" s="2"/>
      <c r="B7" s="2"/>
      <c r="C7" s="8"/>
      <c r="D7" s="8"/>
      <c r="E7" s="8"/>
      <c r="F7" s="8"/>
      <c r="G7" s="8"/>
      <c r="H7" s="8"/>
      <c r="I7" s="8"/>
      <c r="J7" s="8"/>
      <c r="K7" s="8"/>
      <c r="L7" s="8"/>
      <c r="M7" s="8"/>
      <c r="N7" s="8"/>
      <c r="O7" s="8"/>
      <c r="P7" s="8"/>
      <c r="Q7" s="8"/>
      <c r="R7" s="8"/>
      <c r="S7" s="8"/>
      <c r="T7" s="8"/>
      <c r="U7" s="8"/>
      <c r="V7" s="8"/>
      <c r="W7" s="8"/>
      <c r="X7" s="8"/>
      <c r="Y7" s="8"/>
      <c r="Z7" s="8"/>
    </row>
    <row r="8" spans="1:26" ht="17.55" customHeight="1" x14ac:dyDescent="0.3">
      <c r="A8" s="2"/>
      <c r="B8" s="5" t="s">
        <v>4</v>
      </c>
      <c r="C8" s="8"/>
      <c r="D8" s="8"/>
      <c r="E8" s="8"/>
      <c r="F8" s="8"/>
      <c r="G8" s="8"/>
      <c r="H8" s="8"/>
      <c r="I8" s="8"/>
      <c r="J8" s="8"/>
      <c r="K8" s="8"/>
      <c r="L8" s="8"/>
      <c r="M8" s="8"/>
      <c r="N8" s="8"/>
      <c r="O8" s="8"/>
      <c r="P8" s="8"/>
      <c r="Q8" s="8"/>
      <c r="R8" s="8"/>
      <c r="S8" s="8"/>
      <c r="T8" s="8"/>
      <c r="U8" s="8"/>
      <c r="V8" s="8"/>
      <c r="W8" s="8"/>
      <c r="X8" s="8"/>
      <c r="Y8" s="8"/>
      <c r="Z8" s="8"/>
    </row>
    <row r="9" spans="1:26" ht="16.649999999999999" customHeight="1" x14ac:dyDescent="0.25">
      <c r="A9" s="2"/>
      <c r="B9" s="6" t="s">
        <v>5</v>
      </c>
      <c r="C9" s="8"/>
      <c r="D9" s="8"/>
      <c r="E9" s="8"/>
      <c r="F9" s="8"/>
      <c r="G9" s="8"/>
      <c r="H9" s="8"/>
      <c r="I9" s="8"/>
      <c r="J9" s="8"/>
      <c r="K9" s="8"/>
      <c r="L9" s="8"/>
      <c r="M9" s="8"/>
      <c r="N9" s="8"/>
      <c r="O9" s="8"/>
      <c r="P9" s="8"/>
      <c r="Q9" s="8"/>
      <c r="R9" s="8"/>
      <c r="S9" s="8"/>
      <c r="T9" s="8"/>
      <c r="U9" s="8"/>
      <c r="V9" s="8"/>
      <c r="W9" s="8"/>
      <c r="X9" s="8"/>
      <c r="Y9" s="8"/>
      <c r="Z9" s="8"/>
    </row>
    <row r="10" spans="1:26" ht="30" customHeight="1" x14ac:dyDescent="0.25">
      <c r="A10" s="2"/>
      <c r="B10" s="6" t="s">
        <v>6</v>
      </c>
      <c r="C10" s="8"/>
      <c r="D10" s="8"/>
      <c r="E10" s="8"/>
      <c r="F10" s="8"/>
      <c r="G10" s="8"/>
      <c r="H10" s="8"/>
      <c r="I10" s="8"/>
      <c r="J10" s="8"/>
      <c r="K10" s="8"/>
      <c r="L10" s="8"/>
      <c r="M10" s="8"/>
      <c r="N10" s="8"/>
      <c r="O10" s="8"/>
      <c r="P10" s="8"/>
      <c r="Q10" s="8"/>
      <c r="R10" s="8"/>
      <c r="S10" s="8"/>
      <c r="T10" s="8"/>
      <c r="U10" s="8"/>
      <c r="V10" s="8"/>
      <c r="W10" s="8"/>
      <c r="X10" s="8"/>
      <c r="Y10" s="8"/>
      <c r="Z10" s="8"/>
    </row>
    <row r="11" spans="1:26" ht="14.1" customHeight="1" x14ac:dyDescent="0.25">
      <c r="A11" s="2"/>
      <c r="B11" s="7" t="s">
        <v>7</v>
      </c>
      <c r="C11" s="8"/>
      <c r="D11" s="8"/>
      <c r="E11" s="8"/>
      <c r="F11" s="8"/>
      <c r="G11" s="8"/>
      <c r="H11" s="8"/>
      <c r="I11" s="8"/>
      <c r="J11" s="8"/>
      <c r="K11" s="8"/>
      <c r="L11" s="8"/>
      <c r="M11" s="8"/>
      <c r="N11" s="8"/>
      <c r="O11" s="8"/>
      <c r="P11" s="8"/>
      <c r="Q11" s="8"/>
      <c r="R11" s="8"/>
      <c r="S11" s="8"/>
      <c r="T11" s="8"/>
      <c r="U11" s="8"/>
      <c r="V11" s="8"/>
      <c r="W11" s="8"/>
      <c r="X11" s="8"/>
      <c r="Y11" s="8"/>
      <c r="Z11" s="8"/>
    </row>
    <row r="12" spans="1:26" ht="16.649999999999999" customHeight="1" x14ac:dyDescent="0.25">
      <c r="A12" s="2"/>
      <c r="B12" s="9"/>
      <c r="C12" s="8"/>
      <c r="D12" s="8"/>
      <c r="E12" s="8"/>
      <c r="F12" s="8"/>
      <c r="G12" s="8"/>
      <c r="H12" s="8"/>
      <c r="I12" s="8"/>
      <c r="J12" s="8"/>
      <c r="K12" s="8"/>
      <c r="L12" s="8"/>
      <c r="M12" s="8"/>
      <c r="N12" s="8"/>
      <c r="O12" s="8"/>
      <c r="P12" s="8"/>
      <c r="Q12" s="8"/>
      <c r="R12" s="8"/>
      <c r="S12" s="8"/>
      <c r="T12" s="8"/>
      <c r="U12" s="8"/>
      <c r="V12" s="8"/>
      <c r="W12" s="8"/>
      <c r="X12" s="8"/>
      <c r="Y12" s="8"/>
      <c r="Z12" s="8"/>
    </row>
    <row r="13" spans="1:26" ht="14.1" customHeight="1" x14ac:dyDescent="0.25">
      <c r="A13" s="2"/>
      <c r="B13" s="2"/>
      <c r="C13" s="8"/>
      <c r="D13" s="8"/>
      <c r="E13" s="8"/>
      <c r="F13" s="8"/>
      <c r="G13" s="8"/>
      <c r="H13" s="8"/>
      <c r="I13" s="8"/>
      <c r="J13" s="8"/>
      <c r="K13" s="8"/>
      <c r="L13" s="8"/>
      <c r="M13" s="8"/>
      <c r="N13" s="8"/>
      <c r="O13" s="8"/>
      <c r="P13" s="8"/>
      <c r="Q13" s="8"/>
      <c r="R13" s="8"/>
      <c r="S13" s="8"/>
      <c r="T13" s="8"/>
      <c r="U13" s="8"/>
      <c r="V13" s="8"/>
      <c r="W13" s="8"/>
      <c r="X13" s="8"/>
      <c r="Y13" s="8"/>
      <c r="Z13" s="8"/>
    </row>
    <row r="14" spans="1:26" ht="19.95" customHeight="1" x14ac:dyDescent="0.25">
      <c r="A14" s="2"/>
      <c r="B14" s="2"/>
      <c r="C14" s="8"/>
      <c r="D14" s="8"/>
      <c r="E14" s="8"/>
      <c r="F14" s="8"/>
      <c r="G14" s="8"/>
      <c r="H14" s="8"/>
      <c r="I14" s="8"/>
      <c r="J14" s="8"/>
      <c r="K14" s="8"/>
      <c r="L14" s="8"/>
      <c r="M14" s="8"/>
      <c r="N14" s="8"/>
      <c r="O14" s="8"/>
      <c r="P14" s="8"/>
      <c r="Q14" s="8"/>
      <c r="R14" s="8"/>
      <c r="S14" s="8"/>
      <c r="T14" s="8"/>
      <c r="U14" s="8"/>
      <c r="V14" s="8"/>
      <c r="W14" s="8"/>
      <c r="X14" s="8"/>
      <c r="Y14" s="8"/>
      <c r="Z14" s="8"/>
    </row>
    <row r="15" spans="1:26" ht="46.65" customHeight="1" x14ac:dyDescent="0.25">
      <c r="A15" s="2"/>
      <c r="B15" s="286" t="s">
        <v>8</v>
      </c>
      <c r="C15" s="286"/>
      <c r="D15" s="286"/>
      <c r="E15" s="286"/>
      <c r="F15" s="286"/>
      <c r="G15" s="8"/>
      <c r="H15" s="8"/>
      <c r="I15" s="8"/>
      <c r="J15" s="8"/>
      <c r="K15" s="8"/>
      <c r="L15" s="8"/>
      <c r="M15" s="8"/>
      <c r="N15" s="8"/>
      <c r="O15" s="8"/>
      <c r="P15" s="8"/>
      <c r="Q15" s="8"/>
      <c r="R15" s="8"/>
      <c r="S15" s="8"/>
      <c r="T15" s="8"/>
      <c r="U15" s="8"/>
      <c r="V15" s="8"/>
      <c r="W15" s="8"/>
      <c r="X15" s="8"/>
      <c r="Y15" s="8"/>
      <c r="Z15" s="8"/>
    </row>
    <row r="16" spans="1:26" ht="19.95" customHeight="1" x14ac:dyDescent="0.25">
      <c r="A16" s="2"/>
      <c r="B16" s="286"/>
      <c r="C16" s="286"/>
      <c r="D16" s="286"/>
      <c r="E16" s="286"/>
      <c r="F16" s="286"/>
      <c r="G16" s="8"/>
      <c r="H16" s="8"/>
      <c r="I16" s="8"/>
      <c r="J16" s="8"/>
      <c r="K16" s="8"/>
      <c r="L16" s="8"/>
      <c r="M16" s="8"/>
      <c r="N16" s="8"/>
      <c r="O16" s="8"/>
      <c r="P16" s="8"/>
      <c r="Q16" s="8"/>
      <c r="R16" s="8"/>
      <c r="S16" s="8"/>
      <c r="T16" s="8"/>
      <c r="U16" s="8"/>
      <c r="V16" s="8"/>
      <c r="W16" s="8"/>
      <c r="X16" s="8"/>
      <c r="Y16" s="8"/>
      <c r="Z16" s="8"/>
    </row>
    <row r="17" spans="1:26" ht="19.95" customHeight="1" x14ac:dyDescent="0.25">
      <c r="A17" s="2"/>
      <c r="B17" s="286"/>
      <c r="C17" s="286"/>
      <c r="D17" s="286"/>
      <c r="E17" s="286"/>
      <c r="F17" s="286"/>
      <c r="G17" s="8"/>
      <c r="H17" s="8"/>
      <c r="I17" s="8"/>
      <c r="J17" s="8"/>
      <c r="K17" s="8"/>
      <c r="L17" s="8"/>
      <c r="M17" s="8"/>
      <c r="N17" s="8"/>
      <c r="O17" s="8"/>
      <c r="P17" s="8"/>
      <c r="Q17" s="8"/>
      <c r="R17" s="8"/>
      <c r="S17" s="8"/>
      <c r="T17" s="8"/>
      <c r="U17" s="8"/>
      <c r="V17" s="8"/>
      <c r="W17" s="8"/>
      <c r="X17" s="8"/>
      <c r="Y17" s="8"/>
      <c r="Z17" s="8"/>
    </row>
    <row r="18" spans="1:26" ht="15.75" customHeight="1" x14ac:dyDescent="0.25">
      <c r="A18" s="2"/>
      <c r="B18" s="288"/>
      <c r="C18" s="288"/>
      <c r="D18" s="288"/>
      <c r="E18" s="288"/>
      <c r="F18" s="288"/>
      <c r="G18" s="8"/>
      <c r="H18" s="8"/>
      <c r="I18" s="8"/>
      <c r="J18" s="8"/>
      <c r="K18" s="8"/>
      <c r="L18" s="8"/>
      <c r="M18" s="8"/>
      <c r="N18" s="8"/>
      <c r="O18" s="8"/>
      <c r="P18" s="8"/>
      <c r="Q18" s="8"/>
      <c r="R18" s="8"/>
      <c r="S18" s="8"/>
      <c r="T18" s="8"/>
      <c r="U18" s="8"/>
      <c r="V18" s="8"/>
      <c r="W18" s="8"/>
      <c r="X18" s="8"/>
      <c r="Y18" s="8"/>
      <c r="Z18" s="8"/>
    </row>
    <row r="19" spans="1:26" ht="54.15" customHeight="1" x14ac:dyDescent="0.25">
      <c r="A19" s="2"/>
      <c r="B19" s="287" t="s">
        <v>9</v>
      </c>
      <c r="C19" s="287"/>
      <c r="D19" s="287"/>
      <c r="E19" s="287"/>
      <c r="F19" s="287"/>
      <c r="G19" s="8"/>
      <c r="H19" s="8"/>
      <c r="I19" s="8"/>
      <c r="J19" s="8"/>
      <c r="K19" s="8"/>
      <c r="L19" s="8"/>
      <c r="M19" s="8"/>
      <c r="N19" s="8"/>
      <c r="O19" s="8"/>
      <c r="P19" s="8"/>
      <c r="Q19" s="8"/>
      <c r="R19" s="8"/>
      <c r="S19" s="8"/>
      <c r="T19" s="8"/>
      <c r="U19" s="8"/>
      <c r="V19" s="8"/>
      <c r="W19" s="8"/>
      <c r="X19" s="8"/>
      <c r="Y19" s="8"/>
      <c r="Z19" s="8"/>
    </row>
    <row r="20" spans="1:26" ht="15"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29.1" customHeight="1" x14ac:dyDescent="0.25">
      <c r="A21" s="8"/>
      <c r="B21" s="287" t="s">
        <v>10</v>
      </c>
      <c r="C21" s="287"/>
      <c r="D21" s="287"/>
      <c r="E21" s="287"/>
      <c r="F21" s="287"/>
      <c r="G21" s="8"/>
      <c r="H21" s="8"/>
      <c r="I21" s="8"/>
      <c r="J21" s="8"/>
      <c r="K21" s="8"/>
      <c r="L21" s="8"/>
      <c r="M21" s="8"/>
      <c r="N21" s="8"/>
      <c r="O21" s="8"/>
      <c r="P21" s="8"/>
      <c r="Q21" s="8"/>
      <c r="R21" s="8"/>
      <c r="S21" s="8"/>
      <c r="T21" s="8"/>
      <c r="U21" s="8"/>
      <c r="V21" s="8"/>
      <c r="W21" s="8"/>
      <c r="X21" s="8"/>
      <c r="Y21" s="8"/>
      <c r="Z21" s="8"/>
    </row>
    <row r="22" spans="1:26" ht="1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5" customHeight="1" x14ac:dyDescent="0.25">
      <c r="A23" s="8"/>
      <c r="B23" s="8" t="s">
        <v>11</v>
      </c>
      <c r="C23" s="8"/>
      <c r="D23" s="8"/>
      <c r="E23" s="8"/>
      <c r="F23" s="8"/>
      <c r="G23" s="8"/>
      <c r="H23" s="8"/>
      <c r="I23" s="8"/>
      <c r="J23" s="8"/>
      <c r="K23" s="8"/>
      <c r="L23" s="8"/>
      <c r="M23" s="8"/>
      <c r="N23" s="8"/>
      <c r="O23" s="8"/>
      <c r="P23" s="8"/>
      <c r="Q23" s="8"/>
      <c r="R23" s="8"/>
      <c r="S23" s="8"/>
      <c r="T23" s="8"/>
      <c r="U23" s="8"/>
      <c r="V23" s="8"/>
      <c r="W23" s="8"/>
      <c r="X23" s="8"/>
      <c r="Y23" s="8"/>
      <c r="Z23" s="8"/>
    </row>
    <row r="24" spans="1:26" ht="1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sheetData>
  <mergeCells count="5">
    <mergeCell ref="B1:F1"/>
    <mergeCell ref="B15:F17"/>
    <mergeCell ref="B19:F19"/>
    <mergeCell ref="B18:F18"/>
    <mergeCell ref="B21:F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5"/>
  <sheetViews>
    <sheetView showGridLines="0" tabSelected="1" workbookViewId="0">
      <pane xSplit="1" ySplit="4" topLeftCell="B5" activePane="bottomRight" state="frozen"/>
      <selection activeCell="I22" sqref="I22"/>
      <selection pane="topRight" activeCell="I22" sqref="I22"/>
      <selection pane="bottomLeft" activeCell="I22" sqref="I22"/>
      <selection pane="bottomRight" activeCell="V25" sqref="V25"/>
    </sheetView>
  </sheetViews>
  <sheetFormatPr defaultColWidth="13.33203125" defaultRowHeight="13.2" x14ac:dyDescent="0.25"/>
  <cols>
    <col min="1" max="1" width="37.44140625" customWidth="1"/>
    <col min="2" max="5" width="9.44140625" customWidth="1"/>
    <col min="6" max="6" width="10.5546875" customWidth="1"/>
    <col min="7" max="10" width="9.44140625" customWidth="1"/>
    <col min="11" max="16" width="10.5546875" customWidth="1"/>
  </cols>
  <sheetData>
    <row r="1" spans="1:17" ht="11.7" customHeight="1" x14ac:dyDescent="0.25">
      <c r="A1" s="10" t="s">
        <v>0</v>
      </c>
      <c r="B1" s="289" t="s">
        <v>12</v>
      </c>
      <c r="C1" s="290"/>
      <c r="D1" s="290"/>
      <c r="E1" s="290"/>
      <c r="F1" s="291"/>
      <c r="G1" s="289" t="s">
        <v>13</v>
      </c>
      <c r="H1" s="295"/>
      <c r="I1" s="295"/>
      <c r="J1" s="295"/>
      <c r="K1" s="296"/>
      <c r="L1" s="289" t="s">
        <v>14</v>
      </c>
      <c r="M1" s="295"/>
      <c r="N1" s="295"/>
      <c r="O1" s="295"/>
      <c r="P1" s="296"/>
      <c r="Q1" s="80"/>
    </row>
    <row r="2" spans="1:17" ht="13.35" customHeight="1" x14ac:dyDescent="0.25">
      <c r="A2" s="11" t="s">
        <v>15</v>
      </c>
      <c r="B2" s="81"/>
      <c r="C2" s="81"/>
      <c r="D2" s="81"/>
      <c r="E2" s="81"/>
      <c r="F2" s="82"/>
      <c r="G2" s="81"/>
      <c r="H2" s="81"/>
      <c r="I2" s="81"/>
      <c r="J2" s="81"/>
      <c r="K2" s="82"/>
      <c r="L2" s="81"/>
      <c r="M2" s="81"/>
      <c r="N2" s="83"/>
      <c r="O2" s="83"/>
      <c r="P2" s="84"/>
    </row>
    <row r="3" spans="1:17" ht="13.35" customHeight="1" x14ac:dyDescent="0.25">
      <c r="A3" s="11" t="s">
        <v>16</v>
      </c>
      <c r="B3" s="292" t="s">
        <v>17</v>
      </c>
      <c r="C3" s="293"/>
      <c r="D3" s="293"/>
      <c r="E3" s="293"/>
      <c r="F3" s="12" t="s">
        <v>18</v>
      </c>
      <c r="G3" s="294" t="s">
        <v>17</v>
      </c>
      <c r="H3" s="293"/>
      <c r="I3" s="293"/>
      <c r="J3" s="293"/>
      <c r="K3" s="12" t="s">
        <v>18</v>
      </c>
      <c r="L3" s="297" t="s">
        <v>17</v>
      </c>
      <c r="M3" s="298"/>
      <c r="N3" s="298"/>
      <c r="O3" s="299"/>
      <c r="P3" s="12" t="s">
        <v>18</v>
      </c>
      <c r="Q3" s="80"/>
    </row>
    <row r="4" spans="1:17" ht="12.45" customHeight="1" x14ac:dyDescent="0.25">
      <c r="A4" s="23"/>
      <c r="B4" s="13">
        <v>45017</v>
      </c>
      <c r="C4" s="13">
        <v>45108</v>
      </c>
      <c r="D4" s="13">
        <v>45199</v>
      </c>
      <c r="E4" s="14">
        <v>45291</v>
      </c>
      <c r="F4" s="15">
        <v>45291</v>
      </c>
      <c r="G4" s="16">
        <v>45381</v>
      </c>
      <c r="H4" s="13">
        <v>45472</v>
      </c>
      <c r="I4" s="13">
        <v>45563</v>
      </c>
      <c r="J4" s="14">
        <v>45657</v>
      </c>
      <c r="K4" s="15">
        <v>45657</v>
      </c>
      <c r="L4" s="16">
        <v>45745</v>
      </c>
      <c r="M4" s="13">
        <v>45836</v>
      </c>
      <c r="N4" s="13">
        <v>45927</v>
      </c>
      <c r="O4" s="14">
        <v>46022</v>
      </c>
      <c r="P4" s="15">
        <v>45657</v>
      </c>
      <c r="Q4" s="80"/>
    </row>
    <row r="5" spans="1:17" ht="13.35" customHeight="1" x14ac:dyDescent="0.25">
      <c r="A5" s="11" t="s">
        <v>19</v>
      </c>
      <c r="B5" s="17">
        <v>1549000000</v>
      </c>
      <c r="C5" s="18">
        <v>1602000000</v>
      </c>
      <c r="D5" s="18">
        <v>1554000000</v>
      </c>
      <c r="E5" s="19">
        <v>1537000000</v>
      </c>
      <c r="F5" s="20">
        <v>6242000000</v>
      </c>
      <c r="G5" s="21">
        <v>1486000000</v>
      </c>
      <c r="H5" s="17">
        <v>1589000000</v>
      </c>
      <c r="I5" s="17">
        <v>1828000000</v>
      </c>
      <c r="J5" s="22">
        <v>1858000000</v>
      </c>
      <c r="K5" s="20">
        <v>6761000000</v>
      </c>
      <c r="L5" s="21">
        <v>1770000000</v>
      </c>
      <c r="M5" s="17">
        <v>1943000000</v>
      </c>
      <c r="N5" s="17">
        <v>1864000000</v>
      </c>
      <c r="O5" s="22">
        <v>1895000000</v>
      </c>
      <c r="P5" s="20">
        <v>7472000000</v>
      </c>
      <c r="Q5" s="80"/>
    </row>
    <row r="6" spans="1:17" ht="13.35" customHeight="1" x14ac:dyDescent="0.25">
      <c r="A6" s="23" t="s">
        <v>20</v>
      </c>
      <c r="B6" s="24">
        <v>1129000000</v>
      </c>
      <c r="C6" s="24">
        <v>1166000000</v>
      </c>
      <c r="D6" s="24">
        <v>1137000000</v>
      </c>
      <c r="E6" s="25">
        <v>1114000000</v>
      </c>
      <c r="F6" s="26">
        <v>4546000000</v>
      </c>
      <c r="G6" s="27">
        <v>1086000000</v>
      </c>
      <c r="H6" s="24">
        <v>1142000000</v>
      </c>
      <c r="I6" s="24">
        <v>1304000000</v>
      </c>
      <c r="J6" s="25">
        <v>1328000000</v>
      </c>
      <c r="K6" s="26">
        <v>4860000000</v>
      </c>
      <c r="L6" s="27">
        <v>1259000000</v>
      </c>
      <c r="M6" s="24">
        <v>1374000000</v>
      </c>
      <c r="N6" s="24">
        <v>1308000000</v>
      </c>
      <c r="O6" s="25">
        <v>1335000000</v>
      </c>
      <c r="P6" s="26">
        <v>5276000000</v>
      </c>
      <c r="Q6" s="80"/>
    </row>
    <row r="7" spans="1:17" ht="13.35" customHeight="1" x14ac:dyDescent="0.25">
      <c r="A7" s="28" t="s">
        <v>21</v>
      </c>
      <c r="B7" s="29">
        <v>420000000</v>
      </c>
      <c r="C7" s="18">
        <v>436000000</v>
      </c>
      <c r="D7" s="18">
        <v>417000000</v>
      </c>
      <c r="E7" s="19">
        <v>423000000</v>
      </c>
      <c r="F7" s="30">
        <v>1696000000</v>
      </c>
      <c r="G7" s="31">
        <v>400000000</v>
      </c>
      <c r="H7" s="18">
        <v>447000000</v>
      </c>
      <c r="I7" s="18">
        <v>524000000</v>
      </c>
      <c r="J7" s="19">
        <v>530000000</v>
      </c>
      <c r="K7" s="30">
        <v>1901000000</v>
      </c>
      <c r="L7" s="31">
        <v>511000000</v>
      </c>
      <c r="M7" s="18">
        <v>569000000</v>
      </c>
      <c r="N7" s="18">
        <v>556000000</v>
      </c>
      <c r="O7" s="19">
        <v>560000000</v>
      </c>
      <c r="P7" s="30">
        <v>2196000000</v>
      </c>
      <c r="Q7" s="80"/>
    </row>
    <row r="8" spans="1:17" ht="13.35" customHeight="1" x14ac:dyDescent="0.25">
      <c r="A8" s="11" t="s">
        <v>22</v>
      </c>
      <c r="B8" s="11"/>
      <c r="C8" s="11"/>
      <c r="D8" s="11"/>
      <c r="E8" s="85"/>
      <c r="F8" s="32"/>
      <c r="G8" s="86"/>
      <c r="H8" s="11"/>
      <c r="I8" s="11"/>
      <c r="J8" s="85"/>
      <c r="K8" s="32"/>
      <c r="L8" s="86"/>
      <c r="M8" s="11"/>
      <c r="N8" s="11"/>
      <c r="O8" s="85"/>
      <c r="P8" s="32"/>
      <c r="Q8" s="80"/>
    </row>
    <row r="9" spans="1:17" ht="13.35" customHeight="1" x14ac:dyDescent="0.25">
      <c r="A9" s="11" t="s">
        <v>23</v>
      </c>
      <c r="B9" s="33">
        <v>27000000</v>
      </c>
      <c r="C9" s="33">
        <v>29000000</v>
      </c>
      <c r="D9" s="33">
        <v>28000000</v>
      </c>
      <c r="E9" s="34">
        <v>25000000</v>
      </c>
      <c r="F9" s="35">
        <v>109000000</v>
      </c>
      <c r="G9" s="36">
        <v>25000000</v>
      </c>
      <c r="H9" s="33">
        <v>21000000</v>
      </c>
      <c r="I9" s="33">
        <v>23000000</v>
      </c>
      <c r="J9" s="34">
        <v>42000000</v>
      </c>
      <c r="K9" s="35">
        <v>111000000</v>
      </c>
      <c r="L9" s="36">
        <v>35000000</v>
      </c>
      <c r="M9" s="33">
        <v>41000000</v>
      </c>
      <c r="N9" s="33">
        <v>44000000</v>
      </c>
      <c r="O9" s="34">
        <v>47000000</v>
      </c>
      <c r="P9" s="35">
        <v>167000000</v>
      </c>
      <c r="Q9" s="80"/>
    </row>
    <row r="10" spans="1:17" ht="13.35" customHeight="1" x14ac:dyDescent="0.25">
      <c r="A10" s="11" t="s">
        <v>24</v>
      </c>
      <c r="B10" s="33">
        <v>244000000</v>
      </c>
      <c r="C10" s="33">
        <v>242000000</v>
      </c>
      <c r="D10" s="33">
        <v>233000000</v>
      </c>
      <c r="E10" s="34">
        <v>241000000</v>
      </c>
      <c r="F10" s="35">
        <v>960000000</v>
      </c>
      <c r="G10" s="36">
        <v>231000000</v>
      </c>
      <c r="H10" s="33">
        <v>280000000</v>
      </c>
      <c r="I10" s="33">
        <v>317000000</v>
      </c>
      <c r="J10" s="34">
        <v>310000000</v>
      </c>
      <c r="K10" s="35">
        <v>1138000000</v>
      </c>
      <c r="L10" s="36">
        <v>306000000</v>
      </c>
      <c r="M10" s="33">
        <v>319000000</v>
      </c>
      <c r="N10" s="33">
        <v>320000000</v>
      </c>
      <c r="O10" s="34">
        <v>321000000</v>
      </c>
      <c r="P10" s="35">
        <v>1266000000</v>
      </c>
      <c r="Q10" s="80"/>
    </row>
    <row r="11" spans="1:17" ht="13.35" customHeight="1" x14ac:dyDescent="0.25">
      <c r="A11" s="11" t="s">
        <v>25</v>
      </c>
      <c r="B11" s="33">
        <v>9000000</v>
      </c>
      <c r="C11" s="33">
        <v>10000000</v>
      </c>
      <c r="D11" s="33">
        <v>9000000</v>
      </c>
      <c r="E11" s="34">
        <v>10000000</v>
      </c>
      <c r="F11" s="35">
        <v>38000000</v>
      </c>
      <c r="G11" s="36">
        <v>9000000</v>
      </c>
      <c r="H11" s="33">
        <v>13000000</v>
      </c>
      <c r="I11" s="33">
        <v>29000000</v>
      </c>
      <c r="J11" s="34">
        <v>29000000</v>
      </c>
      <c r="K11" s="35">
        <v>80000000</v>
      </c>
      <c r="L11" s="36">
        <v>30000000</v>
      </c>
      <c r="M11" s="33">
        <v>30000000</v>
      </c>
      <c r="N11" s="33">
        <v>31000000</v>
      </c>
      <c r="O11" s="34">
        <v>31000000</v>
      </c>
      <c r="P11" s="35">
        <v>122000000</v>
      </c>
      <c r="Q11" s="80"/>
    </row>
    <row r="12" spans="1:17" ht="22.5" customHeight="1" x14ac:dyDescent="0.25">
      <c r="A12" s="11" t="s">
        <v>26</v>
      </c>
      <c r="B12" s="33">
        <v>2000000</v>
      </c>
      <c r="C12" s="33">
        <v>2000000</v>
      </c>
      <c r="D12" s="33">
        <v>38000000</v>
      </c>
      <c r="E12" s="34">
        <v>0</v>
      </c>
      <c r="F12" s="35">
        <v>42000000</v>
      </c>
      <c r="G12" s="36">
        <v>7000000</v>
      </c>
      <c r="H12" s="33">
        <v>11000000</v>
      </c>
      <c r="I12" s="33">
        <v>29000000</v>
      </c>
      <c r="J12" s="34">
        <v>5000000</v>
      </c>
      <c r="K12" s="35">
        <v>52000000</v>
      </c>
      <c r="L12" s="36">
        <v>4000000</v>
      </c>
      <c r="M12" s="33">
        <v>2000000</v>
      </c>
      <c r="N12" s="33">
        <v>3000000</v>
      </c>
      <c r="O12" s="34">
        <v>7000000</v>
      </c>
      <c r="P12" s="35">
        <v>16000000</v>
      </c>
      <c r="Q12" s="80"/>
    </row>
    <row r="13" spans="1:17" ht="13.35" customHeight="1" x14ac:dyDescent="0.25">
      <c r="A13" s="28" t="s">
        <v>27</v>
      </c>
      <c r="B13" s="37"/>
      <c r="C13" s="37"/>
      <c r="D13" s="37"/>
      <c r="E13" s="38"/>
      <c r="F13" s="39"/>
      <c r="G13" s="40"/>
      <c r="H13" s="37"/>
      <c r="I13" s="37"/>
      <c r="J13" s="38"/>
      <c r="K13" s="39"/>
      <c r="L13" s="40"/>
      <c r="M13" s="37"/>
      <c r="N13" s="24">
        <v>4000000</v>
      </c>
      <c r="O13" s="25">
        <v>14000000</v>
      </c>
      <c r="P13" s="26">
        <v>18000000</v>
      </c>
      <c r="Q13" s="80"/>
    </row>
    <row r="14" spans="1:17" ht="13.35" customHeight="1" x14ac:dyDescent="0.25">
      <c r="A14" s="41" t="s">
        <v>28</v>
      </c>
      <c r="B14" s="42">
        <v>282000000</v>
      </c>
      <c r="C14" s="42">
        <v>283000000</v>
      </c>
      <c r="D14" s="42">
        <v>308000000</v>
      </c>
      <c r="E14" s="43">
        <v>276000000</v>
      </c>
      <c r="F14" s="44">
        <v>1149000000</v>
      </c>
      <c r="G14" s="45">
        <v>272000000</v>
      </c>
      <c r="H14" s="42">
        <v>325000000</v>
      </c>
      <c r="I14" s="42">
        <v>398000000</v>
      </c>
      <c r="J14" s="43">
        <v>386000000</v>
      </c>
      <c r="K14" s="44">
        <v>1381000000</v>
      </c>
      <c r="L14" s="45">
        <v>375000000</v>
      </c>
      <c r="M14" s="42">
        <v>392000000</v>
      </c>
      <c r="N14" s="42">
        <v>402000000</v>
      </c>
      <c r="O14" s="43">
        <v>420000000</v>
      </c>
      <c r="P14" s="44">
        <v>1589000000</v>
      </c>
      <c r="Q14" s="80"/>
    </row>
    <row r="15" spans="1:17" ht="13.35" customHeight="1" x14ac:dyDescent="0.25">
      <c r="A15" s="41" t="s">
        <v>29</v>
      </c>
      <c r="B15" s="18">
        <v>138000000</v>
      </c>
      <c r="C15" s="18">
        <v>153000000</v>
      </c>
      <c r="D15" s="18">
        <v>109000000</v>
      </c>
      <c r="E15" s="19">
        <v>147000000</v>
      </c>
      <c r="F15" s="30">
        <v>547000000</v>
      </c>
      <c r="G15" s="31">
        <v>128000000</v>
      </c>
      <c r="H15" s="18">
        <v>122000000</v>
      </c>
      <c r="I15" s="18">
        <v>126000000</v>
      </c>
      <c r="J15" s="19">
        <v>144000000</v>
      </c>
      <c r="K15" s="30">
        <v>520000000</v>
      </c>
      <c r="L15" s="31">
        <v>136000000</v>
      </c>
      <c r="M15" s="18">
        <v>177000000</v>
      </c>
      <c r="N15" s="18">
        <v>154000000</v>
      </c>
      <c r="O15" s="19">
        <v>140000000</v>
      </c>
      <c r="P15" s="30">
        <v>607000000</v>
      </c>
      <c r="Q15" s="80"/>
    </row>
    <row r="16" spans="1:17" ht="13.35" customHeight="1" x14ac:dyDescent="0.25">
      <c r="A16" s="23" t="s">
        <v>30</v>
      </c>
      <c r="B16" s="33">
        <v>41074000</v>
      </c>
      <c r="C16" s="33">
        <v>43882000</v>
      </c>
      <c r="D16" s="33">
        <v>42875000</v>
      </c>
      <c r="E16" s="34">
        <v>50167000</v>
      </c>
      <c r="F16" s="35">
        <v>177998000</v>
      </c>
      <c r="G16" s="36">
        <v>43147000</v>
      </c>
      <c r="H16" s="33">
        <v>47243000</v>
      </c>
      <c r="I16" s="33">
        <v>45350000</v>
      </c>
      <c r="J16" s="34">
        <v>75982000</v>
      </c>
      <c r="K16" s="35">
        <v>210722000</v>
      </c>
      <c r="L16" s="36">
        <v>89516000</v>
      </c>
      <c r="M16" s="33">
        <v>882000000</v>
      </c>
      <c r="N16" s="33">
        <v>0</v>
      </c>
      <c r="O16" s="34">
        <v>0</v>
      </c>
      <c r="P16" s="35">
        <v>971516000</v>
      </c>
      <c r="Q16" s="80"/>
    </row>
    <row r="17" spans="1:17" ht="13.35" customHeight="1" x14ac:dyDescent="0.25">
      <c r="A17" s="11" t="s">
        <v>31</v>
      </c>
      <c r="B17" s="33">
        <v>-2074000</v>
      </c>
      <c r="C17" s="33">
        <v>-1882000</v>
      </c>
      <c r="D17" s="33">
        <v>13125000</v>
      </c>
      <c r="E17" s="34">
        <v>-18167000</v>
      </c>
      <c r="F17" s="35">
        <v>-8998000</v>
      </c>
      <c r="G17" s="36">
        <v>-1147000</v>
      </c>
      <c r="H17" s="33">
        <v>757000</v>
      </c>
      <c r="I17" s="33">
        <v>9650000</v>
      </c>
      <c r="J17" s="34">
        <v>-2982000</v>
      </c>
      <c r="K17" s="35">
        <v>7278000</v>
      </c>
      <c r="L17" s="36">
        <v>6484000</v>
      </c>
      <c r="M17" s="33">
        <v>9000000</v>
      </c>
      <c r="N17" s="33">
        <v>7000000</v>
      </c>
      <c r="O17" s="34">
        <v>-65000000</v>
      </c>
      <c r="P17" s="35">
        <v>-42516000</v>
      </c>
      <c r="Q17" s="80"/>
    </row>
    <row r="18" spans="1:17" ht="13.35" customHeight="1" x14ac:dyDescent="0.25">
      <c r="A18" s="11" t="s">
        <v>32</v>
      </c>
      <c r="B18" s="24">
        <v>18000000</v>
      </c>
      <c r="C18" s="24">
        <v>17000000</v>
      </c>
      <c r="D18" s="24">
        <v>16000000</v>
      </c>
      <c r="E18" s="25">
        <v>14000000</v>
      </c>
      <c r="F18" s="26">
        <v>65000000</v>
      </c>
      <c r="G18" s="27">
        <v>13000000</v>
      </c>
      <c r="H18" s="24">
        <v>15000000</v>
      </c>
      <c r="I18" s="24">
        <v>27000000</v>
      </c>
      <c r="J18" s="25">
        <v>26000000</v>
      </c>
      <c r="K18" s="26">
        <v>81000000</v>
      </c>
      <c r="L18" s="27">
        <v>25000000</v>
      </c>
      <c r="M18" s="24">
        <v>24000000</v>
      </c>
      <c r="N18" s="24">
        <v>37000000</v>
      </c>
      <c r="O18" s="25">
        <v>49000000</v>
      </c>
      <c r="P18" s="26">
        <v>135000000</v>
      </c>
      <c r="Q18" s="80"/>
    </row>
    <row r="19" spans="1:17" ht="13.35" customHeight="1" x14ac:dyDescent="0.25">
      <c r="A19" s="41" t="s">
        <v>33</v>
      </c>
      <c r="B19" s="18">
        <v>81000000</v>
      </c>
      <c r="C19" s="18">
        <v>94000000</v>
      </c>
      <c r="D19" s="18">
        <v>37000000</v>
      </c>
      <c r="E19" s="19">
        <v>101000000</v>
      </c>
      <c r="F19" s="30">
        <v>313000000</v>
      </c>
      <c r="G19" s="31">
        <v>73000000</v>
      </c>
      <c r="H19" s="18">
        <v>59000000</v>
      </c>
      <c r="I19" s="18">
        <v>44000000</v>
      </c>
      <c r="J19" s="19">
        <v>45000000</v>
      </c>
      <c r="K19" s="30">
        <v>221000000</v>
      </c>
      <c r="L19" s="31">
        <v>15000000</v>
      </c>
      <c r="M19" s="18">
        <v>-738000000</v>
      </c>
      <c r="N19" s="18">
        <v>110000000</v>
      </c>
      <c r="O19" s="19">
        <v>156000000</v>
      </c>
      <c r="P19" s="30">
        <v>-457000000</v>
      </c>
      <c r="Q19" s="80"/>
    </row>
    <row r="20" spans="1:17" ht="13.35" customHeight="1" x14ac:dyDescent="0.25">
      <c r="A20" s="11" t="s">
        <v>34</v>
      </c>
      <c r="B20" s="24">
        <v>24000000</v>
      </c>
      <c r="C20" s="24">
        <v>44000000</v>
      </c>
      <c r="D20" s="24">
        <v>16000000</v>
      </c>
      <c r="E20" s="25">
        <v>19000000</v>
      </c>
      <c r="F20" s="26">
        <v>103000000</v>
      </c>
      <c r="G20" s="27">
        <v>30000000</v>
      </c>
      <c r="H20" s="24">
        <v>29000000</v>
      </c>
      <c r="I20" s="24">
        <v>24000000</v>
      </c>
      <c r="J20" s="25">
        <v>22000000</v>
      </c>
      <c r="K20" s="26">
        <v>105000000</v>
      </c>
      <c r="L20" s="27">
        <v>9000000</v>
      </c>
      <c r="M20" s="24">
        <v>87000000</v>
      </c>
      <c r="N20" s="24">
        <v>-46000000</v>
      </c>
      <c r="O20" s="25">
        <v>20000000</v>
      </c>
      <c r="P20" s="26">
        <v>70000000</v>
      </c>
      <c r="Q20" s="80"/>
    </row>
    <row r="21" spans="1:17" ht="13.35" customHeight="1" x14ac:dyDescent="0.25">
      <c r="A21" s="46" t="s">
        <v>35</v>
      </c>
      <c r="B21" s="17">
        <v>57000000</v>
      </c>
      <c r="C21" s="17">
        <v>50000000</v>
      </c>
      <c r="D21" s="17">
        <v>21000000</v>
      </c>
      <c r="E21" s="22">
        <v>82000000</v>
      </c>
      <c r="F21" s="20">
        <v>210000000</v>
      </c>
      <c r="G21" s="21">
        <v>43000000</v>
      </c>
      <c r="H21" s="17">
        <v>30000000</v>
      </c>
      <c r="I21" s="17">
        <v>20000000</v>
      </c>
      <c r="J21" s="22">
        <v>23000000</v>
      </c>
      <c r="K21" s="20">
        <v>116000000</v>
      </c>
      <c r="L21" s="21">
        <v>6000000</v>
      </c>
      <c r="M21" s="17">
        <v>-825000000</v>
      </c>
      <c r="N21" s="17">
        <v>156000000</v>
      </c>
      <c r="O21" s="22">
        <v>136000000</v>
      </c>
      <c r="P21" s="20">
        <v>-527000000</v>
      </c>
      <c r="Q21" s="80"/>
    </row>
    <row r="22" spans="1:17" ht="15" customHeight="1" x14ac:dyDescent="0.25">
      <c r="A22" s="23" t="s">
        <v>36</v>
      </c>
      <c r="B22" s="47">
        <v>0</v>
      </c>
      <c r="C22" s="47">
        <v>0</v>
      </c>
      <c r="D22" s="47">
        <v>0</v>
      </c>
      <c r="E22" s="48">
        <v>0</v>
      </c>
      <c r="F22" s="35">
        <v>0</v>
      </c>
      <c r="G22" s="49">
        <v>0</v>
      </c>
      <c r="H22" s="50">
        <v>2000000</v>
      </c>
      <c r="I22" s="50">
        <v>8000000</v>
      </c>
      <c r="J22" s="51">
        <v>9000000</v>
      </c>
      <c r="K22" s="35">
        <v>19000000</v>
      </c>
      <c r="L22" s="36">
        <v>9000000</v>
      </c>
      <c r="M22" s="50">
        <v>8000000</v>
      </c>
      <c r="N22" s="50">
        <v>9000000</v>
      </c>
      <c r="O22" s="52">
        <v>9000000</v>
      </c>
      <c r="P22" s="35">
        <v>35000000</v>
      </c>
      <c r="Q22" s="80"/>
    </row>
    <row r="23" spans="1:17" ht="22.5" customHeight="1" x14ac:dyDescent="0.25">
      <c r="A23" s="23" t="s">
        <v>37</v>
      </c>
      <c r="B23" s="53">
        <v>0</v>
      </c>
      <c r="C23" s="53">
        <v>0</v>
      </c>
      <c r="D23" s="53">
        <v>0</v>
      </c>
      <c r="E23" s="54">
        <v>0</v>
      </c>
      <c r="F23" s="26">
        <v>0</v>
      </c>
      <c r="G23" s="55">
        <v>0</v>
      </c>
      <c r="H23" s="56">
        <v>0</v>
      </c>
      <c r="I23" s="57">
        <v>1000000</v>
      </c>
      <c r="J23" s="58">
        <v>2000000</v>
      </c>
      <c r="K23" s="26">
        <v>6000000</v>
      </c>
      <c r="L23" s="27">
        <v>0</v>
      </c>
      <c r="M23" s="24">
        <v>0</v>
      </c>
      <c r="N23" s="24">
        <v>16000000</v>
      </c>
      <c r="O23" s="25">
        <v>14000000</v>
      </c>
      <c r="P23" s="26">
        <v>0</v>
      </c>
      <c r="Q23" s="80"/>
    </row>
    <row r="24" spans="1:17" ht="22.5" customHeight="1" x14ac:dyDescent="0.25">
      <c r="A24" s="46" t="s">
        <v>38</v>
      </c>
      <c r="B24" s="59">
        <v>57000000</v>
      </c>
      <c r="C24" s="59">
        <v>50000000</v>
      </c>
      <c r="D24" s="59">
        <v>21000000</v>
      </c>
      <c r="E24" s="60">
        <v>82000000</v>
      </c>
      <c r="F24" s="61">
        <v>210000000</v>
      </c>
      <c r="G24" s="62">
        <v>43000000</v>
      </c>
      <c r="H24" s="63">
        <v>28000000</v>
      </c>
      <c r="I24" s="64">
        <v>11000000</v>
      </c>
      <c r="J24" s="65">
        <v>12000000</v>
      </c>
      <c r="K24" s="61">
        <v>91000000</v>
      </c>
      <c r="L24" s="62">
        <v>-3000000</v>
      </c>
      <c r="M24" s="63">
        <v>-833000000</v>
      </c>
      <c r="N24" s="63">
        <v>131000000</v>
      </c>
      <c r="O24" s="66">
        <v>113000000</v>
      </c>
      <c r="P24" s="61">
        <v>-562000000</v>
      </c>
      <c r="Q24" s="80"/>
    </row>
    <row r="25" spans="1:17" ht="22.5" customHeight="1" x14ac:dyDescent="0.25">
      <c r="A25" s="11"/>
      <c r="B25" s="67"/>
      <c r="C25" s="67"/>
      <c r="D25" s="67"/>
      <c r="E25" s="87"/>
      <c r="F25" s="68"/>
      <c r="G25" s="88"/>
      <c r="H25" s="67"/>
      <c r="I25" s="67"/>
      <c r="J25" s="87"/>
      <c r="K25" s="68"/>
      <c r="L25" s="88"/>
      <c r="M25" s="67"/>
      <c r="N25" s="67"/>
      <c r="O25" s="87"/>
      <c r="P25" s="68"/>
      <c r="Q25" s="80"/>
    </row>
    <row r="26" spans="1:17" ht="22.5" customHeight="1" x14ac:dyDescent="0.25">
      <c r="A26" s="11" t="s">
        <v>39</v>
      </c>
      <c r="B26" s="11"/>
      <c r="C26" s="11"/>
      <c r="D26" s="11"/>
      <c r="E26" s="85"/>
      <c r="F26" s="32"/>
      <c r="G26" s="86"/>
      <c r="H26" s="11"/>
      <c r="I26" s="11"/>
      <c r="J26" s="85"/>
      <c r="K26" s="32"/>
      <c r="L26" s="86"/>
      <c r="M26" s="11"/>
      <c r="N26" s="11"/>
      <c r="O26" s="85"/>
      <c r="P26" s="32"/>
      <c r="Q26" s="80"/>
    </row>
    <row r="27" spans="1:17" ht="13.35" customHeight="1" x14ac:dyDescent="0.25">
      <c r="A27" s="28" t="s">
        <v>40</v>
      </c>
      <c r="B27" s="69">
        <v>0.38775510200000002</v>
      </c>
      <c r="C27" s="69">
        <v>0.34013605442176897</v>
      </c>
      <c r="D27" s="69">
        <v>0.14285714285714299</v>
      </c>
      <c r="E27" s="70">
        <v>0.56164383561643805</v>
      </c>
      <c r="F27" s="71">
        <v>1.4285714285714299</v>
      </c>
      <c r="G27" s="72">
        <v>0.29452054794520499</v>
      </c>
      <c r="H27" s="69">
        <v>0.19178082191780799</v>
      </c>
      <c r="I27" s="73">
        <v>7.4829931972789102E-2</v>
      </c>
      <c r="J27" s="70">
        <v>8.1820785206801999E-2</v>
      </c>
      <c r="K27" s="71">
        <v>0.62162716032515897</v>
      </c>
      <c r="L27" s="72">
        <v>-2.02826042863904E-2</v>
      </c>
      <c r="M27" s="69">
        <v>-5.59</v>
      </c>
      <c r="N27" s="69">
        <v>0.88</v>
      </c>
      <c r="O27" s="70">
        <v>0.75</v>
      </c>
      <c r="P27" s="71">
        <v>-3.7650670244006199</v>
      </c>
      <c r="Q27" s="80"/>
    </row>
    <row r="28" spans="1:17" ht="13.35" customHeight="1" x14ac:dyDescent="0.25">
      <c r="A28" s="28" t="s">
        <v>41</v>
      </c>
      <c r="B28" s="69">
        <v>0.38255033599999999</v>
      </c>
      <c r="C28" s="69">
        <v>0.33557046979865801</v>
      </c>
      <c r="D28" s="69">
        <v>0.141891891891892</v>
      </c>
      <c r="E28" s="70">
        <v>0.55782312925170097</v>
      </c>
      <c r="F28" s="71">
        <v>1.41891891891892</v>
      </c>
      <c r="G28" s="72">
        <v>0.29054054054054101</v>
      </c>
      <c r="H28" s="69">
        <v>0.187919463087248</v>
      </c>
      <c r="I28" s="73">
        <v>7.3825503355704702E-2</v>
      </c>
      <c r="J28" s="70">
        <v>8.0445129717771693E-2</v>
      </c>
      <c r="K28" s="71">
        <v>0.60960087889709103</v>
      </c>
      <c r="L28" s="72">
        <v>-2.02826042863904E-2</v>
      </c>
      <c r="M28" s="69">
        <v>-5.59</v>
      </c>
      <c r="N28" s="69">
        <v>0.85</v>
      </c>
      <c r="O28" s="70">
        <v>0.73</v>
      </c>
      <c r="P28" s="71">
        <v>-3.7650670244006199</v>
      </c>
      <c r="Q28" s="80"/>
    </row>
    <row r="29" spans="1:17" ht="15" customHeight="1" x14ac:dyDescent="0.25">
      <c r="A29" s="23"/>
      <c r="B29" s="11"/>
      <c r="C29" s="11"/>
      <c r="D29" s="11"/>
      <c r="E29" s="85"/>
      <c r="F29" s="32"/>
      <c r="G29" s="86"/>
      <c r="H29" s="11"/>
      <c r="J29" s="85"/>
      <c r="K29" s="32"/>
      <c r="L29" s="86"/>
      <c r="M29" s="11"/>
      <c r="N29" s="11"/>
      <c r="O29" s="85"/>
      <c r="P29" s="32"/>
      <c r="Q29" s="80"/>
    </row>
    <row r="30" spans="1:17" ht="13.35" customHeight="1" x14ac:dyDescent="0.25">
      <c r="A30" s="23" t="s">
        <v>42</v>
      </c>
      <c r="B30" s="11"/>
      <c r="C30" s="11"/>
      <c r="D30" s="11"/>
      <c r="E30" s="85"/>
      <c r="F30" s="32"/>
      <c r="G30" s="86"/>
      <c r="H30" s="11"/>
      <c r="I30" s="11"/>
      <c r="J30" s="85"/>
      <c r="K30" s="32"/>
      <c r="L30" s="86"/>
      <c r="M30" s="11"/>
      <c r="N30" s="11"/>
      <c r="O30" s="85"/>
      <c r="P30" s="32"/>
      <c r="Q30" s="80"/>
    </row>
    <row r="31" spans="1:17" ht="13.35" customHeight="1" x14ac:dyDescent="0.25">
      <c r="A31" s="28" t="s">
        <v>40</v>
      </c>
      <c r="B31" s="74">
        <v>146690000</v>
      </c>
      <c r="C31" s="74">
        <v>147241000</v>
      </c>
      <c r="D31" s="74">
        <v>147243000</v>
      </c>
      <c r="E31" s="75">
        <v>145750000</v>
      </c>
      <c r="F31" s="76">
        <v>146727000</v>
      </c>
      <c r="G31" s="77">
        <v>145685000</v>
      </c>
      <c r="H31" s="74">
        <v>146098000</v>
      </c>
      <c r="I31" s="74">
        <v>146662000</v>
      </c>
      <c r="J31" s="75">
        <v>146662000</v>
      </c>
      <c r="K31" s="76">
        <v>146390000</v>
      </c>
      <c r="L31" s="77">
        <v>147910000</v>
      </c>
      <c r="M31" s="74">
        <v>148552265</v>
      </c>
      <c r="N31" s="74">
        <v>149196270</v>
      </c>
      <c r="O31" s="78">
        <v>149756730</v>
      </c>
      <c r="P31" s="76">
        <v>148871529</v>
      </c>
      <c r="Q31" s="80"/>
    </row>
    <row r="32" spans="1:17" ht="13.35" customHeight="1" x14ac:dyDescent="0.25">
      <c r="A32" s="28" t="s">
        <v>41</v>
      </c>
      <c r="B32" s="74">
        <v>149099000</v>
      </c>
      <c r="C32" s="74">
        <v>149092000</v>
      </c>
      <c r="D32" s="74">
        <v>148629000</v>
      </c>
      <c r="E32" s="75">
        <v>146658000</v>
      </c>
      <c r="F32" s="79">
        <v>148366000</v>
      </c>
      <c r="G32" s="77">
        <v>147612000</v>
      </c>
      <c r="H32" s="74">
        <v>148637000</v>
      </c>
      <c r="I32" s="74">
        <v>149170000</v>
      </c>
      <c r="J32" s="75">
        <v>149170000</v>
      </c>
      <c r="K32" s="79">
        <v>149278000</v>
      </c>
      <c r="L32" s="77">
        <v>147910000</v>
      </c>
      <c r="M32" s="74">
        <v>148552265</v>
      </c>
      <c r="N32" s="74">
        <v>154165077</v>
      </c>
      <c r="O32" s="78">
        <v>154991700</v>
      </c>
      <c r="P32" s="79">
        <v>148871529</v>
      </c>
      <c r="Q32" s="80"/>
    </row>
    <row r="33" spans="1:16" ht="12.45" customHeight="1" x14ac:dyDescent="0.25">
      <c r="A33" s="23"/>
      <c r="F33" s="89"/>
      <c r="K33" s="89"/>
      <c r="P33" s="83"/>
    </row>
    <row r="34" spans="1:16" ht="22.5" customHeight="1" x14ac:dyDescent="0.25">
      <c r="A34" s="300" t="s">
        <v>43</v>
      </c>
      <c r="B34" s="293"/>
      <c r="C34" s="293"/>
      <c r="D34" s="293"/>
      <c r="E34" s="293"/>
      <c r="F34" s="293"/>
      <c r="G34" s="293"/>
      <c r="H34" s="293"/>
      <c r="I34" s="293"/>
      <c r="J34" s="293"/>
      <c r="K34" s="293"/>
      <c r="L34" s="293"/>
      <c r="M34" s="293"/>
    </row>
    <row r="35" spans="1:16" ht="15" customHeight="1" x14ac:dyDescent="0.25"/>
  </sheetData>
  <mergeCells count="7">
    <mergeCell ref="A34:M34"/>
    <mergeCell ref="B1:F1"/>
    <mergeCell ref="B3:E3"/>
    <mergeCell ref="G3:J3"/>
    <mergeCell ref="G1:K1"/>
    <mergeCell ref="L1:P1"/>
    <mergeCell ref="L3:O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53"/>
  <sheetViews>
    <sheetView showGridLines="0" workbookViewId="0">
      <pane xSplit="1" ySplit="4" topLeftCell="B5" activePane="bottomRight" state="frozen"/>
      <selection activeCell="I22" sqref="I22"/>
      <selection pane="topRight" activeCell="I22" sqref="I22"/>
      <selection pane="bottomLeft" activeCell="I22" sqref="I22"/>
      <selection pane="bottomRight" activeCell="I22" sqref="I22"/>
    </sheetView>
  </sheetViews>
  <sheetFormatPr defaultColWidth="13.33203125" defaultRowHeight="13.2" x14ac:dyDescent="0.25"/>
  <cols>
    <col min="1" max="1" width="41.21875" customWidth="1"/>
    <col min="2" max="5" width="10.109375" customWidth="1"/>
    <col min="6" max="6" width="10.5546875" customWidth="1"/>
    <col min="7" max="10" width="10.109375" customWidth="1"/>
    <col min="11" max="11" width="10.33203125" customWidth="1"/>
    <col min="12" max="15" width="10.109375" customWidth="1"/>
    <col min="16" max="16" width="10.33203125" customWidth="1"/>
  </cols>
  <sheetData>
    <row r="1" spans="1:17" ht="12.45" customHeight="1" x14ac:dyDescent="0.25">
      <c r="A1" s="10" t="s">
        <v>0</v>
      </c>
      <c r="B1" s="289" t="s">
        <v>12</v>
      </c>
      <c r="C1" s="295"/>
      <c r="D1" s="295"/>
      <c r="E1" s="295"/>
      <c r="F1" s="296"/>
      <c r="G1" s="289" t="s">
        <v>13</v>
      </c>
      <c r="H1" s="295"/>
      <c r="I1" s="295"/>
      <c r="J1" s="295"/>
      <c r="K1" s="296"/>
      <c r="L1" s="289" t="s">
        <v>14</v>
      </c>
      <c r="M1" s="295"/>
      <c r="N1" s="295"/>
      <c r="O1" s="295"/>
      <c r="P1" s="296"/>
      <c r="Q1" s="80"/>
    </row>
    <row r="2" spans="1:17" ht="12.45" customHeight="1" x14ac:dyDescent="0.25">
      <c r="A2" s="11" t="s">
        <v>44</v>
      </c>
      <c r="B2" s="81"/>
      <c r="C2" s="81"/>
      <c r="D2" s="81"/>
      <c r="E2" s="81"/>
      <c r="F2" s="82"/>
      <c r="G2" s="81"/>
      <c r="H2" s="81"/>
      <c r="I2" s="81"/>
      <c r="J2" s="81"/>
      <c r="K2" s="84"/>
      <c r="L2" s="81"/>
      <c r="M2" s="81"/>
      <c r="N2" s="81"/>
      <c r="O2" s="81"/>
      <c r="P2" s="82"/>
    </row>
    <row r="3" spans="1:17" ht="12.45" customHeight="1" x14ac:dyDescent="0.25">
      <c r="A3" s="11" t="s">
        <v>45</v>
      </c>
      <c r="B3" s="298" t="s">
        <v>17</v>
      </c>
      <c r="C3" s="301"/>
      <c r="D3" s="131"/>
      <c r="E3" s="132"/>
      <c r="F3" s="90" t="s">
        <v>18</v>
      </c>
      <c r="G3" s="297" t="s">
        <v>17</v>
      </c>
      <c r="H3" s="298"/>
      <c r="I3" s="298"/>
      <c r="J3" s="299"/>
      <c r="K3" s="90" t="s">
        <v>46</v>
      </c>
      <c r="L3" s="297" t="s">
        <v>17</v>
      </c>
      <c r="M3" s="298"/>
      <c r="N3" s="298"/>
      <c r="O3" s="299"/>
      <c r="P3" s="90" t="s">
        <v>18</v>
      </c>
      <c r="Q3" s="80"/>
    </row>
    <row r="4" spans="1:17" ht="12.45" customHeight="1" x14ac:dyDescent="0.25">
      <c r="A4" s="23"/>
      <c r="B4" s="13">
        <v>45017</v>
      </c>
      <c r="C4" s="13">
        <v>45108</v>
      </c>
      <c r="D4" s="13">
        <v>45199</v>
      </c>
      <c r="E4" s="14">
        <v>45291</v>
      </c>
      <c r="F4" s="91">
        <v>45291</v>
      </c>
      <c r="G4" s="16">
        <v>45381</v>
      </c>
      <c r="H4" s="13">
        <v>45472</v>
      </c>
      <c r="I4" s="13">
        <v>45563</v>
      </c>
      <c r="J4" s="14">
        <v>45657</v>
      </c>
      <c r="K4" s="91">
        <v>45657</v>
      </c>
      <c r="L4" s="16">
        <v>45745</v>
      </c>
      <c r="M4" s="13">
        <v>45836</v>
      </c>
      <c r="N4" s="13">
        <v>45927</v>
      </c>
      <c r="O4" s="14">
        <v>46022</v>
      </c>
      <c r="P4" s="91">
        <v>45657</v>
      </c>
      <c r="Q4" s="80"/>
    </row>
    <row r="5" spans="1:17" ht="12.45" customHeight="1" x14ac:dyDescent="0.25">
      <c r="A5" s="92" t="s">
        <v>47</v>
      </c>
      <c r="B5" s="81"/>
      <c r="C5" s="133"/>
      <c r="D5" s="133"/>
      <c r="E5" s="134"/>
      <c r="F5" s="93"/>
      <c r="G5" s="135"/>
      <c r="H5" s="81"/>
      <c r="I5" s="81"/>
      <c r="J5" s="136"/>
      <c r="K5" s="93"/>
      <c r="L5" s="135"/>
      <c r="M5" s="81"/>
      <c r="N5" s="81"/>
      <c r="O5" s="136"/>
      <c r="P5" s="93"/>
      <c r="Q5" s="80"/>
    </row>
    <row r="6" spans="1:17" ht="12.45" customHeight="1" x14ac:dyDescent="0.25">
      <c r="A6" s="23" t="s">
        <v>48</v>
      </c>
      <c r="B6" s="8"/>
      <c r="C6" s="137"/>
      <c r="D6" s="137"/>
      <c r="E6" s="10"/>
      <c r="F6" s="94"/>
      <c r="G6" s="138"/>
      <c r="H6" s="8"/>
      <c r="I6" s="8"/>
      <c r="J6" s="139"/>
      <c r="K6" s="94"/>
      <c r="L6" s="138"/>
      <c r="M6" s="8"/>
      <c r="N6" s="8"/>
      <c r="O6" s="139"/>
      <c r="P6" s="94"/>
      <c r="Q6" s="80"/>
    </row>
    <row r="7" spans="1:17" ht="12.45" customHeight="1" x14ac:dyDescent="0.25">
      <c r="A7" s="28" t="s">
        <v>49</v>
      </c>
      <c r="B7" s="95">
        <v>292000000</v>
      </c>
      <c r="C7" s="95">
        <v>381000000</v>
      </c>
      <c r="D7" s="95">
        <v>368000000</v>
      </c>
      <c r="E7" s="96">
        <v>636000000</v>
      </c>
      <c r="F7" s="97">
        <v>636000000</v>
      </c>
      <c r="G7" s="98">
        <v>603000000</v>
      </c>
      <c r="H7" s="95">
        <v>413000000</v>
      </c>
      <c r="I7" s="95">
        <v>531000000</v>
      </c>
      <c r="J7" s="96">
        <v>692000000</v>
      </c>
      <c r="K7" s="97">
        <v>692000000</v>
      </c>
      <c r="L7" s="98">
        <v>577000000</v>
      </c>
      <c r="M7" s="95">
        <v>753000000</v>
      </c>
      <c r="N7" s="95">
        <v>345000000</v>
      </c>
      <c r="O7" s="96">
        <v>661000000</v>
      </c>
      <c r="P7" s="97">
        <v>661000000</v>
      </c>
      <c r="Q7" s="80"/>
    </row>
    <row r="8" spans="1:17" ht="12.45" customHeight="1" x14ac:dyDescent="0.25">
      <c r="A8" s="99" t="s">
        <v>50</v>
      </c>
      <c r="B8" s="100">
        <v>985000000</v>
      </c>
      <c r="C8" s="101">
        <v>1043000000</v>
      </c>
      <c r="D8" s="33">
        <v>988000000</v>
      </c>
      <c r="E8" s="102">
        <v>973000000</v>
      </c>
      <c r="F8" s="97">
        <v>973000000</v>
      </c>
      <c r="G8" s="100">
        <v>933000000</v>
      </c>
      <c r="H8" s="101">
        <v>1071000000</v>
      </c>
      <c r="I8" s="101">
        <v>1103000000</v>
      </c>
      <c r="J8" s="102">
        <v>1023000000</v>
      </c>
      <c r="K8" s="35">
        <v>1023000000</v>
      </c>
      <c r="L8" s="100">
        <v>1045000000</v>
      </c>
      <c r="M8" s="101">
        <v>1135000000</v>
      </c>
      <c r="N8" s="101">
        <v>1147000000</v>
      </c>
      <c r="O8" s="102">
        <v>1073000000</v>
      </c>
      <c r="P8" s="35">
        <v>1073000000</v>
      </c>
      <c r="Q8" s="80"/>
    </row>
    <row r="9" spans="1:17" ht="13.35" customHeight="1" x14ac:dyDescent="0.25">
      <c r="A9" s="99" t="s">
        <v>51</v>
      </c>
      <c r="B9" s="100">
        <v>1008000000</v>
      </c>
      <c r="C9" s="101">
        <v>1001000000</v>
      </c>
      <c r="D9" s="33">
        <v>970000000</v>
      </c>
      <c r="E9" s="102">
        <v>941000000</v>
      </c>
      <c r="F9" s="97">
        <v>941000000</v>
      </c>
      <c r="G9" s="100">
        <v>929000000</v>
      </c>
      <c r="H9" s="101">
        <v>1188000000</v>
      </c>
      <c r="I9" s="101">
        <v>1197000000</v>
      </c>
      <c r="J9" s="102">
        <v>1237000000</v>
      </c>
      <c r="K9" s="35">
        <v>1237000000</v>
      </c>
      <c r="L9" s="100">
        <v>1228000000</v>
      </c>
      <c r="M9" s="101">
        <v>1259000000</v>
      </c>
      <c r="N9" s="101">
        <v>1328000000</v>
      </c>
      <c r="O9" s="102">
        <v>1354000000</v>
      </c>
      <c r="P9" s="35">
        <v>1354000000</v>
      </c>
      <c r="Q9" s="80"/>
    </row>
    <row r="10" spans="1:17" ht="12.45" customHeight="1" x14ac:dyDescent="0.25">
      <c r="A10" s="99" t="s">
        <v>52</v>
      </c>
      <c r="B10" s="36">
        <v>210000000</v>
      </c>
      <c r="C10" s="101">
        <v>197000000</v>
      </c>
      <c r="D10" s="33">
        <v>289000000</v>
      </c>
      <c r="E10" s="102">
        <v>193000000</v>
      </c>
      <c r="F10" s="97">
        <v>193000000</v>
      </c>
      <c r="G10" s="100">
        <v>212000000</v>
      </c>
      <c r="H10" s="101">
        <v>212000000</v>
      </c>
      <c r="I10" s="101">
        <v>206000000</v>
      </c>
      <c r="J10" s="102">
        <v>220000000</v>
      </c>
      <c r="K10" s="35">
        <v>220000000</v>
      </c>
      <c r="L10" s="100">
        <v>211000000</v>
      </c>
      <c r="M10" s="101">
        <v>245000000</v>
      </c>
      <c r="N10" s="101">
        <v>252000000</v>
      </c>
      <c r="O10" s="102">
        <v>270000000</v>
      </c>
      <c r="P10" s="35">
        <v>270000000</v>
      </c>
      <c r="Q10" s="80"/>
    </row>
    <row r="11" spans="1:17" ht="12.45" hidden="1" customHeight="1" x14ac:dyDescent="0.25">
      <c r="A11" s="99" t="s">
        <v>53</v>
      </c>
      <c r="B11" s="40"/>
      <c r="C11" s="24">
        <v>0</v>
      </c>
      <c r="D11" s="37"/>
      <c r="E11" s="25">
        <v>0</v>
      </c>
      <c r="F11" s="26">
        <v>0</v>
      </c>
      <c r="G11" s="27">
        <v>0</v>
      </c>
      <c r="H11" s="24">
        <v>0</v>
      </c>
      <c r="I11" s="24">
        <v>0</v>
      </c>
      <c r="J11" s="25">
        <v>0</v>
      </c>
      <c r="K11" s="26">
        <v>0</v>
      </c>
      <c r="L11" s="40"/>
      <c r="M11" s="37"/>
      <c r="N11" s="103"/>
      <c r="O11" s="38"/>
      <c r="P11" s="26">
        <v>0</v>
      </c>
      <c r="Q11" s="80"/>
    </row>
    <row r="12" spans="1:17" ht="12.45" customHeight="1" x14ac:dyDescent="0.25">
      <c r="A12" s="104" t="s">
        <v>54</v>
      </c>
      <c r="B12" s="31">
        <v>2495000000</v>
      </c>
      <c r="C12" s="18">
        <v>2622000000</v>
      </c>
      <c r="D12" s="18">
        <v>2615000000</v>
      </c>
      <c r="E12" s="19">
        <v>2743000000</v>
      </c>
      <c r="F12" s="30">
        <v>2743000000</v>
      </c>
      <c r="G12" s="31">
        <v>2677000000</v>
      </c>
      <c r="H12" s="18">
        <v>2884000000</v>
      </c>
      <c r="I12" s="18">
        <v>3037000000</v>
      </c>
      <c r="J12" s="19">
        <v>3172000000</v>
      </c>
      <c r="K12" s="30">
        <v>3172000000</v>
      </c>
      <c r="L12" s="31">
        <v>3061000000</v>
      </c>
      <c r="M12" s="18">
        <v>3392000000</v>
      </c>
      <c r="N12" s="18">
        <v>3072000000</v>
      </c>
      <c r="O12" s="19">
        <v>3358000000</v>
      </c>
      <c r="P12" s="30">
        <v>3358000000</v>
      </c>
      <c r="Q12" s="80"/>
    </row>
    <row r="13" spans="1:17" ht="12.45" customHeight="1" x14ac:dyDescent="0.25">
      <c r="A13" s="104"/>
      <c r="B13" s="86"/>
      <c r="C13" s="11"/>
      <c r="D13" s="11"/>
      <c r="E13" s="85"/>
      <c r="F13" s="32"/>
      <c r="G13" s="86"/>
      <c r="H13" s="11"/>
      <c r="I13" s="11"/>
      <c r="J13" s="85"/>
      <c r="K13" s="32"/>
      <c r="L13" s="86"/>
      <c r="M13" s="11"/>
      <c r="N13" s="11"/>
      <c r="O13" s="85"/>
      <c r="P13" s="32"/>
      <c r="Q13" s="80"/>
    </row>
    <row r="14" spans="1:17" ht="12.45" customHeight="1" x14ac:dyDescent="0.25">
      <c r="A14" s="105" t="s">
        <v>55</v>
      </c>
      <c r="B14" s="100">
        <v>379000000</v>
      </c>
      <c r="C14" s="101">
        <v>388000000</v>
      </c>
      <c r="D14" s="33">
        <v>380000000</v>
      </c>
      <c r="E14" s="102">
        <v>390000000</v>
      </c>
      <c r="F14" s="35">
        <v>390000000</v>
      </c>
      <c r="G14" s="100">
        <v>369000000</v>
      </c>
      <c r="H14" s="101">
        <v>424000000</v>
      </c>
      <c r="I14" s="101">
        <v>423000000</v>
      </c>
      <c r="J14" s="102">
        <v>410000000</v>
      </c>
      <c r="K14" s="35">
        <v>410000000</v>
      </c>
      <c r="L14" s="100">
        <v>411000000</v>
      </c>
      <c r="M14" s="101">
        <v>426000000</v>
      </c>
      <c r="N14" s="101">
        <v>433000000</v>
      </c>
      <c r="O14" s="102">
        <v>447000000</v>
      </c>
      <c r="P14" s="35">
        <v>447000000</v>
      </c>
      <c r="Q14" s="80"/>
    </row>
    <row r="15" spans="1:17" ht="12.45" customHeight="1" x14ac:dyDescent="0.25">
      <c r="A15" s="105" t="s">
        <v>56</v>
      </c>
      <c r="B15" s="100">
        <v>2736000000</v>
      </c>
      <c r="C15" s="101">
        <v>2737000000</v>
      </c>
      <c r="D15" s="33">
        <v>2687000000</v>
      </c>
      <c r="E15" s="102">
        <v>2705000000</v>
      </c>
      <c r="F15" s="35">
        <v>2705000000</v>
      </c>
      <c r="G15" s="100">
        <v>2689000000</v>
      </c>
      <c r="H15" s="101">
        <v>3079000000</v>
      </c>
      <c r="I15" s="101">
        <v>3119000000</v>
      </c>
      <c r="J15" s="102">
        <v>3072000000</v>
      </c>
      <c r="K15" s="35">
        <v>3072000000</v>
      </c>
      <c r="L15" s="100">
        <v>3084000000</v>
      </c>
      <c r="M15" s="101">
        <v>3126000000</v>
      </c>
      <c r="N15" s="101">
        <v>3122000000</v>
      </c>
      <c r="O15" s="102">
        <v>3100000000</v>
      </c>
      <c r="P15" s="35">
        <v>3100000000</v>
      </c>
      <c r="Q15" s="80"/>
    </row>
    <row r="16" spans="1:17" ht="12.45" customHeight="1" x14ac:dyDescent="0.25">
      <c r="A16" s="105" t="s">
        <v>57</v>
      </c>
      <c r="B16" s="100">
        <v>471000000</v>
      </c>
      <c r="C16" s="101">
        <v>467000000</v>
      </c>
      <c r="D16" s="33">
        <v>456000000</v>
      </c>
      <c r="E16" s="102">
        <v>461000000</v>
      </c>
      <c r="F16" s="35">
        <v>461000000</v>
      </c>
      <c r="G16" s="100">
        <v>456000000</v>
      </c>
      <c r="H16" s="101">
        <v>1218000000</v>
      </c>
      <c r="I16" s="101">
        <v>1197000000</v>
      </c>
      <c r="J16" s="102">
        <v>1176000000</v>
      </c>
      <c r="K16" s="35">
        <v>1176000000</v>
      </c>
      <c r="L16" s="100">
        <v>1157000000</v>
      </c>
      <c r="M16" s="101">
        <v>1137000000</v>
      </c>
      <c r="N16" s="101">
        <v>1113000000</v>
      </c>
      <c r="O16" s="102">
        <v>1091000000</v>
      </c>
      <c r="P16" s="35">
        <v>1091000000</v>
      </c>
      <c r="Q16" s="80"/>
    </row>
    <row r="17" spans="1:17" ht="12.45" customHeight="1" x14ac:dyDescent="0.25">
      <c r="A17" s="105" t="s">
        <v>58</v>
      </c>
      <c r="B17" s="100">
        <v>318000000</v>
      </c>
      <c r="C17" s="101">
        <v>322000000</v>
      </c>
      <c r="D17" s="33">
        <v>321000000</v>
      </c>
      <c r="E17" s="102">
        <v>346000000</v>
      </c>
      <c r="F17" s="35">
        <v>346000000</v>
      </c>
      <c r="G17" s="100">
        <v>329000000</v>
      </c>
      <c r="H17" s="101">
        <v>379000000</v>
      </c>
      <c r="I17" s="101">
        <v>359000000</v>
      </c>
      <c r="J17" s="102">
        <v>369000000</v>
      </c>
      <c r="K17" s="35">
        <v>369000000</v>
      </c>
      <c r="L17" s="100">
        <v>361000000</v>
      </c>
      <c r="M17" s="101">
        <v>434000000</v>
      </c>
      <c r="N17" s="101">
        <v>448000000</v>
      </c>
      <c r="O17" s="102">
        <v>437000000</v>
      </c>
      <c r="P17" s="35">
        <v>437000000</v>
      </c>
      <c r="Q17" s="80"/>
    </row>
    <row r="18" spans="1:17" ht="12.45" hidden="1" customHeight="1" x14ac:dyDescent="0.25">
      <c r="A18" s="105" t="s">
        <v>59</v>
      </c>
      <c r="B18" s="40"/>
      <c r="C18" s="106">
        <v>0</v>
      </c>
      <c r="D18" s="37"/>
      <c r="E18" s="38"/>
      <c r="F18" s="39"/>
      <c r="G18" s="40"/>
      <c r="H18" s="37"/>
      <c r="I18" s="37"/>
      <c r="J18" s="38"/>
      <c r="K18" s="26">
        <v>0</v>
      </c>
      <c r="L18" s="40"/>
      <c r="M18" s="37"/>
      <c r="N18" s="103"/>
      <c r="O18" s="38"/>
      <c r="P18" s="26">
        <v>0</v>
      </c>
      <c r="Q18" s="80"/>
    </row>
    <row r="19" spans="1:17" ht="12.45" customHeight="1" x14ac:dyDescent="0.25">
      <c r="A19" s="104" t="s">
        <v>60</v>
      </c>
      <c r="B19" s="45">
        <v>6399000000</v>
      </c>
      <c r="C19" s="42">
        <v>6536000000</v>
      </c>
      <c r="D19" s="42">
        <v>6459000000</v>
      </c>
      <c r="E19" s="43">
        <v>6645000000</v>
      </c>
      <c r="F19" s="44">
        <v>6645000000</v>
      </c>
      <c r="G19" s="45">
        <v>6520000000</v>
      </c>
      <c r="H19" s="42">
        <v>7984000000</v>
      </c>
      <c r="I19" s="42">
        <v>8135000000</v>
      </c>
      <c r="J19" s="43">
        <v>8199000000</v>
      </c>
      <c r="K19" s="44">
        <v>8199000000</v>
      </c>
      <c r="L19" s="45">
        <v>8074000000</v>
      </c>
      <c r="M19" s="42">
        <v>8515000000</v>
      </c>
      <c r="N19" s="42">
        <v>8188000000</v>
      </c>
      <c r="O19" s="43">
        <v>8433000000</v>
      </c>
      <c r="P19" s="44">
        <v>8433000000</v>
      </c>
      <c r="Q19" s="80"/>
    </row>
    <row r="20" spans="1:17" ht="12.45" customHeight="1" x14ac:dyDescent="0.25">
      <c r="A20" s="104"/>
      <c r="B20" s="140"/>
      <c r="C20" s="107"/>
      <c r="D20" s="107"/>
      <c r="E20" s="141"/>
      <c r="F20" s="108"/>
      <c r="G20" s="140"/>
      <c r="H20" s="107"/>
      <c r="I20" s="107"/>
      <c r="J20" s="141"/>
      <c r="K20" s="108"/>
      <c r="L20" s="140"/>
      <c r="M20" s="107"/>
      <c r="N20" s="107"/>
      <c r="O20" s="141"/>
      <c r="P20" s="108"/>
      <c r="Q20" s="80"/>
    </row>
    <row r="21" spans="1:17" ht="12.45" customHeight="1" x14ac:dyDescent="0.25">
      <c r="A21" s="109" t="s">
        <v>61</v>
      </c>
      <c r="B21" s="86"/>
      <c r="C21" s="11"/>
      <c r="D21" s="11"/>
      <c r="E21" s="85"/>
      <c r="F21" s="32"/>
      <c r="G21" s="86"/>
      <c r="H21" s="11"/>
      <c r="I21" s="11"/>
      <c r="J21" s="85"/>
      <c r="K21" s="32"/>
      <c r="L21" s="86"/>
      <c r="M21" s="11"/>
      <c r="N21" s="11"/>
      <c r="O21" s="85"/>
      <c r="P21" s="32"/>
      <c r="Q21" s="80"/>
    </row>
    <row r="22" spans="1:17" ht="12.45" customHeight="1" x14ac:dyDescent="0.25">
      <c r="A22" s="105" t="s">
        <v>62</v>
      </c>
      <c r="B22" s="86"/>
      <c r="C22" s="11"/>
      <c r="D22" s="11"/>
      <c r="E22" s="85"/>
      <c r="F22" s="32"/>
      <c r="G22" s="86"/>
      <c r="H22" s="11"/>
      <c r="I22" s="11"/>
      <c r="J22" s="85"/>
      <c r="K22" s="32"/>
      <c r="L22" s="86"/>
      <c r="M22" s="11"/>
      <c r="N22" s="11"/>
      <c r="O22" s="85"/>
      <c r="P22" s="32"/>
      <c r="Q22" s="80"/>
    </row>
    <row r="23" spans="1:17" ht="12.45" customHeight="1" x14ac:dyDescent="0.25">
      <c r="A23" s="99" t="s">
        <v>63</v>
      </c>
      <c r="B23" s="100">
        <v>894000000</v>
      </c>
      <c r="C23" s="101">
        <v>948000000</v>
      </c>
      <c r="D23" s="33">
        <v>863000000</v>
      </c>
      <c r="E23" s="102">
        <v>905000000</v>
      </c>
      <c r="F23" s="35">
        <v>905000000</v>
      </c>
      <c r="G23" s="100">
        <v>858000000</v>
      </c>
      <c r="H23" s="101">
        <v>980000000</v>
      </c>
      <c r="I23" s="101">
        <v>1021000000</v>
      </c>
      <c r="J23" s="102">
        <v>1073000000</v>
      </c>
      <c r="K23" s="35">
        <v>1073000000</v>
      </c>
      <c r="L23" s="100">
        <v>971000000</v>
      </c>
      <c r="M23" s="101">
        <v>1102000000</v>
      </c>
      <c r="N23" s="101">
        <v>1037000000</v>
      </c>
      <c r="O23" s="102">
        <v>1131000000</v>
      </c>
      <c r="P23" s="35">
        <v>1131000000</v>
      </c>
      <c r="Q23" s="80"/>
    </row>
    <row r="24" spans="1:17" ht="12.45" customHeight="1" x14ac:dyDescent="0.25">
      <c r="A24" s="99" t="s">
        <v>64</v>
      </c>
      <c r="B24" s="100">
        <v>435000000</v>
      </c>
      <c r="C24" s="101">
        <v>436000000</v>
      </c>
      <c r="D24" s="33">
        <v>464000000</v>
      </c>
      <c r="E24" s="102">
        <v>480000000</v>
      </c>
      <c r="F24" s="35">
        <v>480000000</v>
      </c>
      <c r="G24" s="100">
        <v>387000000</v>
      </c>
      <c r="H24" s="101">
        <v>474000000</v>
      </c>
      <c r="I24" s="101">
        <v>511000000</v>
      </c>
      <c r="J24" s="102">
        <v>577000000</v>
      </c>
      <c r="K24" s="35">
        <v>577000000</v>
      </c>
      <c r="L24" s="100">
        <v>467000000</v>
      </c>
      <c r="M24" s="101">
        <v>655000000</v>
      </c>
      <c r="N24" s="101">
        <v>595000000</v>
      </c>
      <c r="O24" s="102">
        <v>624000000</v>
      </c>
      <c r="P24" s="35">
        <v>624000000</v>
      </c>
      <c r="Q24" s="80"/>
    </row>
    <row r="25" spans="1:17" ht="22.5" customHeight="1" x14ac:dyDescent="0.25">
      <c r="A25" s="99" t="s">
        <v>65</v>
      </c>
      <c r="B25" s="100">
        <v>140000000</v>
      </c>
      <c r="C25" s="101">
        <v>140000000</v>
      </c>
      <c r="D25" s="33">
        <v>140000000</v>
      </c>
      <c r="E25" s="102">
        <v>140000000</v>
      </c>
      <c r="F25" s="35">
        <v>140000000</v>
      </c>
      <c r="G25" s="100">
        <v>140000000</v>
      </c>
      <c r="H25" s="101">
        <v>140000000</v>
      </c>
      <c r="I25" s="101">
        <v>140000000</v>
      </c>
      <c r="J25" s="102">
        <v>140000000</v>
      </c>
      <c r="K25" s="35">
        <v>140000000</v>
      </c>
      <c r="L25" s="100">
        <v>140000000</v>
      </c>
      <c r="M25" s="101">
        <v>1625000000</v>
      </c>
      <c r="N25" s="110">
        <v>0</v>
      </c>
      <c r="O25" s="111">
        <v>0</v>
      </c>
      <c r="P25" s="35">
        <v>0</v>
      </c>
      <c r="Q25" s="80"/>
    </row>
    <row r="26" spans="1:17" ht="12.45" hidden="1" customHeight="1" x14ac:dyDescent="0.25">
      <c r="A26" s="99" t="s">
        <v>66</v>
      </c>
      <c r="B26" s="40"/>
      <c r="C26" s="106">
        <v>0</v>
      </c>
      <c r="D26" s="37"/>
      <c r="E26" s="38"/>
      <c r="F26" s="39"/>
      <c r="G26" s="40"/>
      <c r="H26" s="37"/>
      <c r="I26" s="37"/>
      <c r="J26" s="38"/>
      <c r="K26" s="26">
        <v>0</v>
      </c>
      <c r="L26" s="112">
        <v>0</v>
      </c>
      <c r="M26" s="106">
        <v>0</v>
      </c>
      <c r="N26" s="113">
        <v>0</v>
      </c>
      <c r="O26" s="114">
        <v>0</v>
      </c>
      <c r="P26" s="26">
        <v>0</v>
      </c>
      <c r="Q26" s="80"/>
    </row>
    <row r="27" spans="1:17" ht="12.45" customHeight="1" x14ac:dyDescent="0.25">
      <c r="A27" s="104" t="s">
        <v>67</v>
      </c>
      <c r="B27" s="31">
        <v>1469000000</v>
      </c>
      <c r="C27" s="18">
        <v>1524000000</v>
      </c>
      <c r="D27" s="18">
        <v>1467000000</v>
      </c>
      <c r="E27" s="19">
        <v>1525000000</v>
      </c>
      <c r="F27" s="30">
        <v>1525000000</v>
      </c>
      <c r="G27" s="31">
        <v>1385000000</v>
      </c>
      <c r="H27" s="18">
        <v>1594000000</v>
      </c>
      <c r="I27" s="18">
        <v>1672000000</v>
      </c>
      <c r="J27" s="19">
        <v>1790000000</v>
      </c>
      <c r="K27" s="30">
        <v>1790000000</v>
      </c>
      <c r="L27" s="31">
        <v>1578000000</v>
      </c>
      <c r="M27" s="18">
        <v>3382000000</v>
      </c>
      <c r="N27" s="18">
        <v>1632000000</v>
      </c>
      <c r="O27" s="19">
        <v>1755000000</v>
      </c>
      <c r="P27" s="30">
        <v>1755000000</v>
      </c>
      <c r="Q27" s="80"/>
    </row>
    <row r="28" spans="1:17" ht="12.45" customHeight="1" x14ac:dyDescent="0.25">
      <c r="A28" s="104"/>
      <c r="B28" s="86"/>
      <c r="C28" s="11"/>
      <c r="D28" s="11"/>
      <c r="E28" s="85"/>
      <c r="F28" s="32"/>
      <c r="G28" s="86"/>
      <c r="H28" s="11"/>
      <c r="I28" s="11"/>
      <c r="J28" s="85"/>
      <c r="K28" s="32"/>
      <c r="L28" s="86"/>
      <c r="M28" s="11"/>
      <c r="N28" s="11"/>
      <c r="O28" s="85"/>
      <c r="P28" s="32"/>
      <c r="Q28" s="80"/>
    </row>
    <row r="29" spans="1:17" ht="12.45" customHeight="1" x14ac:dyDescent="0.25">
      <c r="A29" s="105" t="s">
        <v>68</v>
      </c>
      <c r="B29" s="100">
        <v>1402000000</v>
      </c>
      <c r="C29" s="101">
        <v>1400000000</v>
      </c>
      <c r="D29" s="33">
        <v>1397000000</v>
      </c>
      <c r="E29" s="102">
        <v>1396000000</v>
      </c>
      <c r="F29" s="35">
        <v>1396000000</v>
      </c>
      <c r="G29" s="100">
        <v>1394000000</v>
      </c>
      <c r="H29" s="101">
        <v>1979000000</v>
      </c>
      <c r="I29" s="101">
        <v>1983000000</v>
      </c>
      <c r="J29" s="102">
        <v>1983000000</v>
      </c>
      <c r="K29" s="35">
        <v>1983000000</v>
      </c>
      <c r="L29" s="100">
        <v>1983000000</v>
      </c>
      <c r="M29" s="101">
        <v>1983000000</v>
      </c>
      <c r="N29" s="101">
        <v>3169000000</v>
      </c>
      <c r="O29" s="102">
        <v>3167000000</v>
      </c>
      <c r="P29" s="35">
        <v>3167000000</v>
      </c>
      <c r="Q29" s="80"/>
    </row>
    <row r="30" spans="1:17" ht="22.5" customHeight="1" x14ac:dyDescent="0.25">
      <c r="A30" s="105" t="s">
        <v>69</v>
      </c>
      <c r="B30" s="100">
        <v>480000000</v>
      </c>
      <c r="C30" s="101">
        <v>489000000</v>
      </c>
      <c r="D30" s="33">
        <v>497000000</v>
      </c>
      <c r="E30" s="102">
        <v>512000000</v>
      </c>
      <c r="F30" s="35">
        <v>512000000</v>
      </c>
      <c r="G30" s="100">
        <v>520000000</v>
      </c>
      <c r="H30" s="101">
        <v>532000000</v>
      </c>
      <c r="I30" s="101">
        <v>542000000</v>
      </c>
      <c r="J30" s="102">
        <v>583000000</v>
      </c>
      <c r="K30" s="35">
        <v>583000000</v>
      </c>
      <c r="L30" s="100">
        <v>638000000</v>
      </c>
      <c r="M30" s="33">
        <v>0</v>
      </c>
      <c r="N30" s="33">
        <v>0</v>
      </c>
      <c r="O30" s="34">
        <v>0</v>
      </c>
      <c r="P30" s="35">
        <v>0</v>
      </c>
      <c r="Q30" s="80"/>
    </row>
    <row r="31" spans="1:17" ht="12.45" customHeight="1" x14ac:dyDescent="0.25">
      <c r="A31" s="105" t="s">
        <v>70</v>
      </c>
      <c r="B31" s="100">
        <v>444000000</v>
      </c>
      <c r="C31" s="101">
        <v>446000000</v>
      </c>
      <c r="D31" s="33">
        <v>453000000</v>
      </c>
      <c r="E31" s="102">
        <v>463000000</v>
      </c>
      <c r="F31" s="35">
        <v>463000000</v>
      </c>
      <c r="G31" s="100">
        <v>452000000</v>
      </c>
      <c r="H31" s="101">
        <v>585000000</v>
      </c>
      <c r="I31" s="101">
        <v>584000000</v>
      </c>
      <c r="J31" s="102">
        <v>534000000</v>
      </c>
      <c r="K31" s="35">
        <v>534000000</v>
      </c>
      <c r="L31" s="100">
        <v>528000000</v>
      </c>
      <c r="M31" s="101">
        <v>536000000</v>
      </c>
      <c r="N31" s="101">
        <v>616000000</v>
      </c>
      <c r="O31" s="102">
        <v>594000000</v>
      </c>
      <c r="P31" s="35">
        <v>594000000</v>
      </c>
      <c r="Q31" s="80"/>
    </row>
    <row r="32" spans="1:17" ht="12.45" hidden="1" customHeight="1" x14ac:dyDescent="0.25">
      <c r="A32" s="105" t="s">
        <v>71</v>
      </c>
      <c r="B32" s="40"/>
      <c r="C32" s="106">
        <v>0</v>
      </c>
      <c r="D32" s="37"/>
      <c r="E32" s="38"/>
      <c r="F32" s="39"/>
      <c r="G32" s="40"/>
      <c r="H32" s="37"/>
      <c r="I32" s="37"/>
      <c r="J32" s="38"/>
      <c r="K32" s="26">
        <v>0</v>
      </c>
      <c r="L32" s="112">
        <v>0</v>
      </c>
      <c r="M32" s="37"/>
      <c r="N32" s="103"/>
      <c r="O32" s="38"/>
      <c r="P32" s="26">
        <v>0</v>
      </c>
      <c r="Q32" s="80"/>
    </row>
    <row r="33" spans="1:17" ht="12.45" customHeight="1" x14ac:dyDescent="0.25">
      <c r="A33" s="104" t="s">
        <v>72</v>
      </c>
      <c r="B33" s="45">
        <v>3795000000</v>
      </c>
      <c r="C33" s="42">
        <v>3859000000</v>
      </c>
      <c r="D33" s="42">
        <v>3814000000</v>
      </c>
      <c r="E33" s="43">
        <v>3896000000</v>
      </c>
      <c r="F33" s="44">
        <v>3896000000</v>
      </c>
      <c r="G33" s="45">
        <v>3751000000</v>
      </c>
      <c r="H33" s="42">
        <v>4690000000</v>
      </c>
      <c r="I33" s="42">
        <v>4781000000</v>
      </c>
      <c r="J33" s="43">
        <v>4890000000</v>
      </c>
      <c r="K33" s="44">
        <v>4890000000</v>
      </c>
      <c r="L33" s="45">
        <v>4727000000</v>
      </c>
      <c r="M33" s="42">
        <v>5901000000</v>
      </c>
      <c r="N33" s="42">
        <v>5417000000</v>
      </c>
      <c r="O33" s="43">
        <v>5516000000</v>
      </c>
      <c r="P33" s="44">
        <v>5516000000</v>
      </c>
      <c r="Q33" s="80"/>
    </row>
    <row r="34" spans="1:17" ht="12.45" customHeight="1" x14ac:dyDescent="0.25">
      <c r="A34" s="104"/>
      <c r="B34" s="140"/>
      <c r="C34" s="107"/>
      <c r="D34" s="107"/>
      <c r="E34" s="141"/>
      <c r="F34" s="108"/>
      <c r="G34" s="140"/>
      <c r="H34" s="107"/>
      <c r="I34" s="107"/>
      <c r="J34" s="141"/>
      <c r="K34" s="108"/>
      <c r="L34" s="140"/>
      <c r="M34" s="107"/>
      <c r="N34" s="107"/>
      <c r="O34" s="141"/>
      <c r="P34" s="108"/>
      <c r="Q34" s="80"/>
    </row>
    <row r="35" spans="1:17" ht="12.45" customHeight="1" x14ac:dyDescent="0.25">
      <c r="A35" s="109" t="s">
        <v>73</v>
      </c>
      <c r="B35" s="86"/>
      <c r="C35" s="11"/>
      <c r="D35" s="11"/>
      <c r="E35" s="85"/>
      <c r="F35" s="32"/>
      <c r="G35" s="86"/>
      <c r="H35" s="11"/>
      <c r="I35" s="11"/>
      <c r="J35" s="85"/>
      <c r="K35" s="32"/>
      <c r="L35" s="86"/>
      <c r="M35" s="11"/>
      <c r="N35" s="11"/>
      <c r="O35" s="85"/>
      <c r="P35" s="32"/>
      <c r="Q35" s="80"/>
    </row>
    <row r="36" spans="1:17" ht="12.45" customHeight="1" x14ac:dyDescent="0.25">
      <c r="A36" s="105" t="s">
        <v>74</v>
      </c>
      <c r="B36" s="86"/>
      <c r="C36" s="11"/>
      <c r="D36" s="11"/>
      <c r="E36" s="85"/>
      <c r="F36" s="32"/>
      <c r="G36" s="86"/>
      <c r="H36" s="11"/>
      <c r="I36" s="11"/>
      <c r="J36" s="85"/>
      <c r="K36" s="32"/>
      <c r="L36" s="86"/>
      <c r="M36" s="11"/>
      <c r="N36" s="11"/>
      <c r="O36" s="85"/>
      <c r="P36" s="32"/>
      <c r="Q36" s="80"/>
    </row>
    <row r="37" spans="1:17" ht="12.45" customHeight="1" x14ac:dyDescent="0.25">
      <c r="A37" s="99" t="s">
        <v>75</v>
      </c>
      <c r="B37" s="36">
        <v>0</v>
      </c>
      <c r="C37" s="33">
        <v>0</v>
      </c>
      <c r="D37" s="33">
        <v>0</v>
      </c>
      <c r="E37" s="34">
        <v>0</v>
      </c>
      <c r="F37" s="35">
        <v>0</v>
      </c>
      <c r="G37" s="36">
        <v>0</v>
      </c>
      <c r="H37" s="33">
        <v>482000000</v>
      </c>
      <c r="I37" s="33">
        <v>482000000</v>
      </c>
      <c r="J37" s="34">
        <v>482000000</v>
      </c>
      <c r="K37" s="35">
        <v>482000000</v>
      </c>
      <c r="L37" s="36">
        <v>482000000</v>
      </c>
      <c r="M37" s="33">
        <v>482000000</v>
      </c>
      <c r="N37" s="33">
        <v>482000000</v>
      </c>
      <c r="O37" s="34">
        <v>482000000</v>
      </c>
      <c r="P37" s="35">
        <v>482000000</v>
      </c>
      <c r="Q37" s="80"/>
    </row>
    <row r="38" spans="1:17" ht="12.45" customHeight="1" x14ac:dyDescent="0.25">
      <c r="A38" s="99" t="s">
        <v>76</v>
      </c>
      <c r="B38" s="36">
        <v>0</v>
      </c>
      <c r="C38" s="33">
        <v>0</v>
      </c>
      <c r="D38" s="33">
        <v>0</v>
      </c>
      <c r="E38" s="34">
        <v>0</v>
      </c>
      <c r="F38" s="35">
        <v>0</v>
      </c>
      <c r="G38" s="36">
        <v>0</v>
      </c>
      <c r="H38" s="33">
        <v>0</v>
      </c>
      <c r="I38" s="33">
        <v>0</v>
      </c>
      <c r="J38" s="34">
        <v>0</v>
      </c>
      <c r="K38" s="35">
        <v>0</v>
      </c>
      <c r="L38" s="36">
        <v>0</v>
      </c>
      <c r="M38" s="33">
        <v>0</v>
      </c>
      <c r="N38" s="33">
        <v>0</v>
      </c>
      <c r="O38" s="34">
        <v>0</v>
      </c>
      <c r="P38" s="35">
        <v>0</v>
      </c>
      <c r="Q38" s="80"/>
    </row>
    <row r="39" spans="1:17" ht="12.45" customHeight="1" x14ac:dyDescent="0.25">
      <c r="A39" s="99" t="s">
        <v>77</v>
      </c>
      <c r="B39" s="100">
        <v>2191000000</v>
      </c>
      <c r="C39" s="101">
        <v>2204000000</v>
      </c>
      <c r="D39" s="33">
        <v>2219000000</v>
      </c>
      <c r="E39" s="34">
        <v>2226000000</v>
      </c>
      <c r="F39" s="35">
        <v>2226000000</v>
      </c>
      <c r="G39" s="36">
        <v>2243000000</v>
      </c>
      <c r="H39" s="33">
        <v>2276000000</v>
      </c>
      <c r="I39" s="33">
        <v>2294000000</v>
      </c>
      <c r="J39" s="34">
        <v>2315000000</v>
      </c>
      <c r="K39" s="35">
        <v>2315000000</v>
      </c>
      <c r="L39" s="36">
        <v>2333000000</v>
      </c>
      <c r="M39" s="33">
        <v>2349000000</v>
      </c>
      <c r="N39" s="33">
        <v>2375000000</v>
      </c>
      <c r="O39" s="34">
        <v>2391000000</v>
      </c>
      <c r="P39" s="35">
        <v>2391000000</v>
      </c>
      <c r="Q39" s="80"/>
    </row>
    <row r="40" spans="1:17" ht="12.45" customHeight="1" x14ac:dyDescent="0.25">
      <c r="A40" s="99" t="s">
        <v>78</v>
      </c>
      <c r="B40" s="100">
        <v>657000000</v>
      </c>
      <c r="C40" s="101">
        <v>707000000</v>
      </c>
      <c r="D40" s="33">
        <v>728000000</v>
      </c>
      <c r="E40" s="34">
        <v>810000000</v>
      </c>
      <c r="F40" s="35">
        <v>810000000</v>
      </c>
      <c r="G40" s="36">
        <v>853000000</v>
      </c>
      <c r="H40" s="33">
        <v>881000000</v>
      </c>
      <c r="I40" s="33">
        <v>893000000</v>
      </c>
      <c r="J40" s="34">
        <v>907000000</v>
      </c>
      <c r="K40" s="35">
        <v>907000000</v>
      </c>
      <c r="L40" s="36">
        <v>904000000</v>
      </c>
      <c r="M40" s="33">
        <v>71000000</v>
      </c>
      <c r="N40" s="33">
        <v>218000000</v>
      </c>
      <c r="O40" s="34">
        <v>345000000</v>
      </c>
      <c r="P40" s="35">
        <v>345000000</v>
      </c>
      <c r="Q40" s="80"/>
    </row>
    <row r="41" spans="1:17" ht="12.45" customHeight="1" x14ac:dyDescent="0.25">
      <c r="A41" s="99" t="s">
        <v>79</v>
      </c>
      <c r="B41" s="36">
        <v>-200000000</v>
      </c>
      <c r="C41" s="33">
        <v>-184000000</v>
      </c>
      <c r="D41" s="33">
        <v>-221000000</v>
      </c>
      <c r="E41" s="34">
        <v>-194000000</v>
      </c>
      <c r="F41" s="35">
        <v>-194000000</v>
      </c>
      <c r="G41" s="36">
        <v>-226000000</v>
      </c>
      <c r="H41" s="33">
        <v>-242000000</v>
      </c>
      <c r="I41" s="33">
        <v>-207000000</v>
      </c>
      <c r="J41" s="34">
        <v>-284000000</v>
      </c>
      <c r="K41" s="35">
        <v>-284000000</v>
      </c>
      <c r="L41" s="36">
        <v>-246000000</v>
      </c>
      <c r="M41" s="33">
        <v>-161000000</v>
      </c>
      <c r="N41" s="33">
        <v>-168000000</v>
      </c>
      <c r="O41" s="34">
        <v>-157000000</v>
      </c>
      <c r="P41" s="35">
        <v>-157000000</v>
      </c>
      <c r="Q41" s="80"/>
    </row>
    <row r="42" spans="1:17" ht="12.45" customHeight="1" x14ac:dyDescent="0.25">
      <c r="A42" s="99" t="s">
        <v>80</v>
      </c>
      <c r="B42" s="27">
        <v>-44000000</v>
      </c>
      <c r="C42" s="24">
        <v>-50000000</v>
      </c>
      <c r="D42" s="24">
        <v>-81000000</v>
      </c>
      <c r="E42" s="25">
        <v>-93000000</v>
      </c>
      <c r="F42" s="26">
        <v>-93000000</v>
      </c>
      <c r="G42" s="27">
        <v>-101000000</v>
      </c>
      <c r="H42" s="24">
        <v>-103000000</v>
      </c>
      <c r="I42" s="24">
        <v>-108000000</v>
      </c>
      <c r="J42" s="25">
        <v>-111000000</v>
      </c>
      <c r="K42" s="26">
        <v>-111000000</v>
      </c>
      <c r="L42" s="27">
        <v>-126000000</v>
      </c>
      <c r="M42" s="24">
        <v>-127000000</v>
      </c>
      <c r="N42" s="24">
        <v>-136000000</v>
      </c>
      <c r="O42" s="25">
        <v>-144000000</v>
      </c>
      <c r="P42" s="26">
        <v>-144000000</v>
      </c>
      <c r="Q42" s="80"/>
    </row>
    <row r="43" spans="1:17" ht="12.45" customHeight="1" x14ac:dyDescent="0.25">
      <c r="A43" s="104" t="s">
        <v>81</v>
      </c>
      <c r="B43" s="45">
        <v>2604000000</v>
      </c>
      <c r="C43" s="42">
        <v>2677000000</v>
      </c>
      <c r="D43" s="42">
        <v>2645000000</v>
      </c>
      <c r="E43" s="43">
        <v>2749000000</v>
      </c>
      <c r="F43" s="44">
        <v>2749000000</v>
      </c>
      <c r="G43" s="45">
        <v>2769000000</v>
      </c>
      <c r="H43" s="42">
        <v>3294000000</v>
      </c>
      <c r="I43" s="42">
        <v>3354000000</v>
      </c>
      <c r="J43" s="43">
        <v>3309000000</v>
      </c>
      <c r="K43" s="44">
        <v>3309000000</v>
      </c>
      <c r="L43" s="45">
        <v>3347000000</v>
      </c>
      <c r="M43" s="42">
        <v>2614000000</v>
      </c>
      <c r="N43" s="42">
        <v>2771000000</v>
      </c>
      <c r="O43" s="43">
        <v>2917000000</v>
      </c>
      <c r="P43" s="44">
        <v>2917000000</v>
      </c>
      <c r="Q43" s="80"/>
    </row>
    <row r="44" spans="1:17" ht="12.45" customHeight="1" x14ac:dyDescent="0.25">
      <c r="A44" s="115" t="s">
        <v>82</v>
      </c>
      <c r="B44" s="62">
        <v>6399000000</v>
      </c>
      <c r="C44" s="59">
        <v>6536000000</v>
      </c>
      <c r="D44" s="59">
        <v>6459000000</v>
      </c>
      <c r="E44" s="60">
        <v>6645000000</v>
      </c>
      <c r="F44" s="61">
        <v>6645000000</v>
      </c>
      <c r="G44" s="62">
        <v>6520000000</v>
      </c>
      <c r="H44" s="59">
        <v>7984000000</v>
      </c>
      <c r="I44" s="59">
        <v>8135000000</v>
      </c>
      <c r="J44" s="60">
        <v>8199000000</v>
      </c>
      <c r="K44" s="61">
        <v>8199000000</v>
      </c>
      <c r="L44" s="62">
        <v>8074000000</v>
      </c>
      <c r="M44" s="59">
        <v>8515000000</v>
      </c>
      <c r="N44" s="59">
        <v>8188000000</v>
      </c>
      <c r="O44" s="60">
        <v>8433000000</v>
      </c>
      <c r="P44" s="61">
        <v>8433000000</v>
      </c>
      <c r="Q44" s="80"/>
    </row>
    <row r="45" spans="1:17" ht="12.45" customHeight="1" x14ac:dyDescent="0.25">
      <c r="A45" s="104"/>
      <c r="B45" s="88"/>
      <c r="C45" s="67"/>
      <c r="D45" s="67"/>
      <c r="E45" s="87"/>
      <c r="F45" s="116"/>
      <c r="G45" s="88"/>
      <c r="H45" s="67"/>
      <c r="I45" s="67"/>
      <c r="J45" s="87"/>
      <c r="K45" s="116"/>
      <c r="L45" s="88"/>
      <c r="M45" s="67"/>
      <c r="N45" s="67"/>
      <c r="O45" s="87"/>
      <c r="P45" s="116"/>
      <c r="Q45" s="80"/>
    </row>
    <row r="46" spans="1:17" ht="12.45" customHeight="1" x14ac:dyDescent="0.25">
      <c r="A46" s="105"/>
      <c r="B46" s="86"/>
      <c r="C46" s="11"/>
      <c r="D46" s="11"/>
      <c r="E46" s="85"/>
      <c r="F46" s="32"/>
      <c r="G46" s="86"/>
      <c r="H46" s="11"/>
      <c r="I46" s="11"/>
      <c r="J46" s="85"/>
      <c r="K46" s="32"/>
      <c r="L46" s="86"/>
      <c r="N46" s="117"/>
      <c r="O46" s="85"/>
      <c r="P46" s="32"/>
      <c r="Q46" s="80"/>
    </row>
    <row r="47" spans="1:17" ht="12.45" customHeight="1" x14ac:dyDescent="0.25">
      <c r="A47" s="105" t="s">
        <v>83</v>
      </c>
      <c r="B47" s="118">
        <v>58</v>
      </c>
      <c r="C47" s="119">
        <v>59.246566791510602</v>
      </c>
      <c r="D47" s="120">
        <v>57.8558558558559</v>
      </c>
      <c r="E47" s="121">
        <v>58.240728692257598</v>
      </c>
      <c r="F47" s="32"/>
      <c r="G47" s="118">
        <v>56.507402422611001</v>
      </c>
      <c r="H47" s="119">
        <v>60.6607929515419</v>
      </c>
      <c r="I47" s="119">
        <v>54.908643326039403</v>
      </c>
      <c r="J47" s="121">
        <v>51.755651237890199</v>
      </c>
      <c r="K47" s="32"/>
      <c r="L47" s="118">
        <v>51.954802259887003</v>
      </c>
      <c r="M47" s="119">
        <v>53.157488419969098</v>
      </c>
      <c r="N47" s="119">
        <v>55.996244635193101</v>
      </c>
      <c r="O47" s="121">
        <v>53.791556728232202</v>
      </c>
      <c r="P47" s="32"/>
      <c r="Q47" s="80"/>
    </row>
    <row r="48" spans="1:17" ht="12.45" customHeight="1" x14ac:dyDescent="0.25">
      <c r="A48" s="105" t="s">
        <v>84</v>
      </c>
      <c r="B48" s="118">
        <v>81</v>
      </c>
      <c r="C48" s="119">
        <v>78.122641509434004</v>
      </c>
      <c r="D48" s="120">
        <v>77.634124890061599</v>
      </c>
      <c r="E48" s="121">
        <v>77.712746858168799</v>
      </c>
      <c r="F48" s="32"/>
      <c r="G48" s="118">
        <v>76.988950276243102</v>
      </c>
      <c r="H48" s="119">
        <v>93.625218914185695</v>
      </c>
      <c r="I48" s="119">
        <v>83.532975460122699</v>
      </c>
      <c r="J48" s="121">
        <v>87.558734939759006</v>
      </c>
      <c r="K48" s="32"/>
      <c r="L48" s="118">
        <v>85.833200953137407</v>
      </c>
      <c r="M48" s="119">
        <v>83.383551673944694</v>
      </c>
      <c r="N48" s="119">
        <v>92.391437308868504</v>
      </c>
      <c r="O48" s="121">
        <v>96.352059925093599</v>
      </c>
      <c r="P48" s="32"/>
      <c r="Q48" s="80"/>
    </row>
    <row r="49" spans="1:17" ht="12.45" customHeight="1" x14ac:dyDescent="0.25">
      <c r="A49" s="105" t="s">
        <v>85</v>
      </c>
      <c r="B49" s="122">
        <v>72</v>
      </c>
      <c r="C49" s="123">
        <v>73.986277873070307</v>
      </c>
      <c r="D49" s="124">
        <v>69.070360598065093</v>
      </c>
      <c r="E49" s="125">
        <v>74.739676840215395</v>
      </c>
      <c r="F49" s="39"/>
      <c r="G49" s="122">
        <v>71.104972375690593</v>
      </c>
      <c r="H49" s="123">
        <v>77.232924693520104</v>
      </c>
      <c r="I49" s="123">
        <v>71.250766871165595</v>
      </c>
      <c r="J49" s="125">
        <v>75.950301204819297</v>
      </c>
      <c r="K49" s="39"/>
      <c r="L49" s="122">
        <v>67.869737887212096</v>
      </c>
      <c r="M49" s="123">
        <v>72.985443959243099</v>
      </c>
      <c r="N49" s="123">
        <v>72.146024464831797</v>
      </c>
      <c r="O49" s="125">
        <v>80.483146067415703</v>
      </c>
      <c r="P49" s="39"/>
      <c r="Q49" s="80"/>
    </row>
    <row r="50" spans="1:17" ht="12.45" customHeight="1" x14ac:dyDescent="0.25">
      <c r="A50" s="105" t="s">
        <v>86</v>
      </c>
      <c r="B50" s="126">
        <v>67</v>
      </c>
      <c r="C50" s="127">
        <v>63.3829304278742</v>
      </c>
      <c r="D50" s="128">
        <v>66.419620147852299</v>
      </c>
      <c r="E50" s="129">
        <v>61.213798710211002</v>
      </c>
      <c r="F50" s="130"/>
      <c r="G50" s="126">
        <v>62.391380323163503</v>
      </c>
      <c r="H50" s="127">
        <v>77.053087172207398</v>
      </c>
      <c r="I50" s="127">
        <v>67.190851914996401</v>
      </c>
      <c r="J50" s="129">
        <v>63.3640849728299</v>
      </c>
      <c r="K50" s="130"/>
      <c r="L50" s="126">
        <v>69.9182653258123</v>
      </c>
      <c r="M50" s="127">
        <v>63.555596134670701</v>
      </c>
      <c r="N50" s="127">
        <v>76.241657479229801</v>
      </c>
      <c r="O50" s="129">
        <v>69.660470585910105</v>
      </c>
      <c r="P50" s="130"/>
      <c r="Q50" s="80"/>
    </row>
    <row r="51" spans="1:17" ht="12.45" customHeight="1" x14ac:dyDescent="0.25">
      <c r="A51" s="23"/>
      <c r="F51" s="83"/>
      <c r="K51" s="83"/>
      <c r="L51" s="8"/>
      <c r="N51" s="1"/>
      <c r="P51" s="83"/>
    </row>
    <row r="52" spans="1:17" ht="50.85" customHeight="1" x14ac:dyDescent="0.25">
      <c r="A52" s="300" t="s">
        <v>87</v>
      </c>
      <c r="B52" s="293"/>
      <c r="C52" s="293"/>
      <c r="D52" s="293"/>
      <c r="E52" s="293"/>
      <c r="F52" s="293"/>
      <c r="G52" s="293"/>
      <c r="H52" s="293"/>
      <c r="I52" s="293"/>
      <c r="J52" s="293"/>
      <c r="K52" s="293"/>
    </row>
    <row r="53" spans="1:17" ht="12.45" customHeight="1" x14ac:dyDescent="0.25">
      <c r="A53" s="23"/>
    </row>
  </sheetData>
  <mergeCells count="7">
    <mergeCell ref="A52:K52"/>
    <mergeCell ref="B1:F1"/>
    <mergeCell ref="B3:C3"/>
    <mergeCell ref="G3:J3"/>
    <mergeCell ref="G1:K1"/>
    <mergeCell ref="L1:P1"/>
    <mergeCell ref="L3:O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52"/>
  <sheetViews>
    <sheetView showGridLines="0" workbookViewId="0">
      <pane xSplit="1" ySplit="4" topLeftCell="B5" activePane="bottomRight" state="frozen"/>
      <selection activeCell="I22" sqref="I22"/>
      <selection pane="topRight" activeCell="I22" sqref="I22"/>
      <selection pane="bottomLeft" activeCell="I22" sqref="I22"/>
      <selection pane="bottomRight" activeCell="I22" sqref="I22"/>
    </sheetView>
  </sheetViews>
  <sheetFormatPr defaultColWidth="13.33203125" defaultRowHeight="13.2" x14ac:dyDescent="0.25"/>
  <cols>
    <col min="1" max="1" width="73.33203125" customWidth="1"/>
    <col min="2" max="11" width="10.5546875" customWidth="1"/>
  </cols>
  <sheetData>
    <row r="1" spans="1:17" ht="11.7" customHeight="1" x14ac:dyDescent="0.25">
      <c r="A1" s="10" t="s">
        <v>0</v>
      </c>
      <c r="B1" s="289" t="s">
        <v>12</v>
      </c>
      <c r="C1" s="295"/>
      <c r="D1" s="295"/>
      <c r="E1" s="295"/>
      <c r="F1" s="296"/>
      <c r="G1" s="289" t="s">
        <v>13</v>
      </c>
      <c r="H1" s="295"/>
      <c r="I1" s="295"/>
      <c r="J1" s="295"/>
      <c r="K1" s="296"/>
      <c r="L1" s="289" t="s">
        <v>14</v>
      </c>
      <c r="M1" s="295"/>
      <c r="N1" s="295"/>
      <c r="O1" s="295"/>
      <c r="P1" s="296"/>
      <c r="Q1" s="80"/>
    </row>
    <row r="2" spans="1:17" ht="11.7" customHeight="1" x14ac:dyDescent="0.25">
      <c r="A2" s="11" t="s">
        <v>88</v>
      </c>
      <c r="B2" s="107"/>
      <c r="C2" s="107"/>
      <c r="D2" s="107"/>
      <c r="E2" s="107"/>
      <c r="F2" s="157"/>
      <c r="G2" s="107"/>
      <c r="H2" s="107"/>
      <c r="I2" s="107"/>
      <c r="J2" s="107"/>
      <c r="K2" s="84"/>
      <c r="L2" s="158"/>
      <c r="M2" s="107"/>
      <c r="N2" s="158"/>
      <c r="O2" s="158"/>
      <c r="P2" s="84"/>
    </row>
    <row r="3" spans="1:17" ht="11.7" customHeight="1" x14ac:dyDescent="0.25">
      <c r="A3" s="11" t="s">
        <v>45</v>
      </c>
      <c r="B3" s="292" t="s">
        <v>89</v>
      </c>
      <c r="C3" s="293"/>
      <c r="D3" s="293"/>
      <c r="E3" s="293"/>
      <c r="F3" s="90" t="s">
        <v>90</v>
      </c>
      <c r="G3" s="297" t="s">
        <v>89</v>
      </c>
      <c r="H3" s="298"/>
      <c r="I3" s="298"/>
      <c r="J3" s="299"/>
      <c r="K3" s="90" t="s">
        <v>90</v>
      </c>
      <c r="L3" s="294" t="s">
        <v>17</v>
      </c>
      <c r="M3" s="293"/>
      <c r="N3" s="293"/>
      <c r="O3" s="293"/>
      <c r="P3" s="90" t="s">
        <v>90</v>
      </c>
      <c r="Q3" s="80"/>
    </row>
    <row r="4" spans="1:17" ht="11.7" customHeight="1" x14ac:dyDescent="0.25">
      <c r="A4" s="23"/>
      <c r="B4" s="13">
        <v>45017</v>
      </c>
      <c r="C4" s="13">
        <v>45108</v>
      </c>
      <c r="D4" s="13">
        <v>45199</v>
      </c>
      <c r="E4" s="14">
        <v>45291</v>
      </c>
      <c r="F4" s="91">
        <v>45291</v>
      </c>
      <c r="G4" s="16">
        <v>45381</v>
      </c>
      <c r="H4" s="13">
        <v>45472</v>
      </c>
      <c r="I4" s="13">
        <v>45563</v>
      </c>
      <c r="J4" s="14">
        <v>45657</v>
      </c>
      <c r="K4" s="91">
        <v>45657</v>
      </c>
      <c r="L4" s="16">
        <v>45745</v>
      </c>
      <c r="M4" s="13">
        <v>45836</v>
      </c>
      <c r="N4" s="13">
        <v>45927</v>
      </c>
      <c r="O4" s="14">
        <v>45657</v>
      </c>
      <c r="P4" s="91">
        <v>46022</v>
      </c>
      <c r="Q4" s="80"/>
    </row>
    <row r="5" spans="1:17" ht="11.7" customHeight="1" x14ac:dyDescent="0.25">
      <c r="A5" s="92" t="s">
        <v>91</v>
      </c>
      <c r="B5" s="159"/>
      <c r="C5" s="159"/>
      <c r="D5" s="159"/>
      <c r="E5" s="160"/>
      <c r="F5" s="142"/>
      <c r="G5" s="161"/>
      <c r="H5" s="159"/>
      <c r="I5" s="159"/>
      <c r="J5" s="162"/>
      <c r="K5" s="142"/>
      <c r="L5" s="163"/>
      <c r="M5" s="159"/>
      <c r="N5" s="164"/>
      <c r="O5" s="165"/>
      <c r="P5" s="142"/>
      <c r="Q5" s="80"/>
    </row>
    <row r="6" spans="1:17" ht="11.7" customHeight="1" x14ac:dyDescent="0.25">
      <c r="A6" s="28" t="s">
        <v>92</v>
      </c>
      <c r="B6" s="95">
        <v>57000000</v>
      </c>
      <c r="C6" s="95">
        <v>107000000</v>
      </c>
      <c r="D6" s="143">
        <v>128000000</v>
      </c>
      <c r="E6" s="144">
        <v>210000000</v>
      </c>
      <c r="F6" s="97">
        <v>210000000</v>
      </c>
      <c r="G6" s="98">
        <v>43000000</v>
      </c>
      <c r="H6" s="95">
        <v>73000000</v>
      </c>
      <c r="I6" s="95">
        <v>93000000</v>
      </c>
      <c r="J6" s="96">
        <v>116000000</v>
      </c>
      <c r="K6" s="97">
        <v>116000000</v>
      </c>
      <c r="L6" s="145">
        <v>6000000</v>
      </c>
      <c r="M6" s="95">
        <v>-819000000</v>
      </c>
      <c r="N6" s="95">
        <v>-663000000</v>
      </c>
      <c r="O6" s="96">
        <v>-527000000</v>
      </c>
      <c r="P6" s="97">
        <v>-527000000</v>
      </c>
      <c r="Q6" s="80"/>
    </row>
    <row r="7" spans="1:17" ht="11.7" customHeight="1" x14ac:dyDescent="0.25">
      <c r="A7" s="28" t="s">
        <v>93</v>
      </c>
      <c r="B7" s="11"/>
      <c r="C7" s="11"/>
      <c r="D7" s="11"/>
      <c r="E7" s="85"/>
      <c r="F7" s="32"/>
      <c r="G7" s="86"/>
      <c r="H7" s="11"/>
      <c r="I7" s="11"/>
      <c r="J7" s="85"/>
      <c r="K7" s="32"/>
      <c r="L7" s="86"/>
      <c r="M7" s="11"/>
      <c r="N7" s="11"/>
      <c r="O7" s="85"/>
      <c r="P7" s="32"/>
      <c r="Q7" s="80"/>
    </row>
    <row r="8" spans="1:17" ht="11.7" customHeight="1" x14ac:dyDescent="0.25">
      <c r="A8" s="146" t="s">
        <v>94</v>
      </c>
      <c r="B8" s="33">
        <v>24000000</v>
      </c>
      <c r="C8" s="33">
        <v>49000000</v>
      </c>
      <c r="D8" s="147">
        <v>71000000</v>
      </c>
      <c r="E8" s="148">
        <v>98000000</v>
      </c>
      <c r="F8" s="35">
        <v>98000000</v>
      </c>
      <c r="G8" s="36">
        <v>24000000</v>
      </c>
      <c r="H8" s="33">
        <v>52000000</v>
      </c>
      <c r="I8" s="33">
        <v>98000000</v>
      </c>
      <c r="J8" s="34">
        <v>144000000</v>
      </c>
      <c r="K8" s="35">
        <v>144000000</v>
      </c>
      <c r="L8" s="36">
        <v>47000000</v>
      </c>
      <c r="M8" s="33">
        <v>96000000</v>
      </c>
      <c r="N8" s="33">
        <v>145000000</v>
      </c>
      <c r="O8" s="34">
        <v>195000000</v>
      </c>
      <c r="P8" s="35">
        <v>195000000</v>
      </c>
      <c r="Q8" s="80"/>
    </row>
    <row r="9" spans="1:17" ht="11.7" customHeight="1" x14ac:dyDescent="0.25">
      <c r="A9" s="146" t="s">
        <v>26</v>
      </c>
      <c r="B9" s="33">
        <v>0</v>
      </c>
      <c r="C9" s="33">
        <v>4000000</v>
      </c>
      <c r="D9" s="147">
        <v>42000000</v>
      </c>
      <c r="E9" s="148">
        <v>42000000</v>
      </c>
      <c r="F9" s="35">
        <v>42000000</v>
      </c>
      <c r="G9" s="36">
        <v>7000000</v>
      </c>
      <c r="H9" s="33">
        <v>18000000</v>
      </c>
      <c r="I9" s="33">
        <v>47000000</v>
      </c>
      <c r="J9" s="34">
        <v>52000000</v>
      </c>
      <c r="K9" s="35">
        <v>52000000</v>
      </c>
      <c r="L9" s="36">
        <v>4000000</v>
      </c>
      <c r="M9" s="33">
        <v>6000000</v>
      </c>
      <c r="N9" s="33">
        <v>9000000</v>
      </c>
      <c r="O9" s="34">
        <v>16000000</v>
      </c>
      <c r="P9" s="35">
        <v>16000000</v>
      </c>
      <c r="Q9" s="80"/>
    </row>
    <row r="10" spans="1:17" ht="11.7" customHeight="1" x14ac:dyDescent="0.25">
      <c r="A10" s="146" t="s">
        <v>95</v>
      </c>
      <c r="B10" s="33">
        <v>12000000</v>
      </c>
      <c r="C10" s="33">
        <v>25000000</v>
      </c>
      <c r="D10" s="147">
        <v>36000000</v>
      </c>
      <c r="E10" s="148">
        <v>44000000</v>
      </c>
      <c r="F10" s="35">
        <v>44000000</v>
      </c>
      <c r="G10" s="36">
        <v>14000000</v>
      </c>
      <c r="H10" s="33">
        <v>29000000</v>
      </c>
      <c r="I10" s="33">
        <v>44000000</v>
      </c>
      <c r="J10" s="34">
        <v>59000000</v>
      </c>
      <c r="K10" s="35">
        <v>59000000</v>
      </c>
      <c r="L10" s="36">
        <v>15000000</v>
      </c>
      <c r="M10" s="33">
        <v>30000000</v>
      </c>
      <c r="N10" s="33">
        <v>43000000</v>
      </c>
      <c r="O10" s="34">
        <v>57000000</v>
      </c>
      <c r="P10" s="35">
        <v>57000000</v>
      </c>
      <c r="Q10" s="80"/>
    </row>
    <row r="11" spans="1:17" ht="11.7" customHeight="1" x14ac:dyDescent="0.25">
      <c r="A11" s="146" t="s">
        <v>96</v>
      </c>
      <c r="B11" s="33">
        <v>0</v>
      </c>
      <c r="C11" s="33">
        <v>0</v>
      </c>
      <c r="D11" s="33">
        <v>0</v>
      </c>
      <c r="E11" s="34">
        <v>-28000000</v>
      </c>
      <c r="F11" s="35">
        <v>-28000000</v>
      </c>
      <c r="G11" s="36">
        <v>0</v>
      </c>
      <c r="H11" s="33">
        <v>0</v>
      </c>
      <c r="I11" s="33">
        <v>0</v>
      </c>
      <c r="J11" s="34">
        <v>-31000000</v>
      </c>
      <c r="K11" s="35">
        <v>-31000000</v>
      </c>
      <c r="L11" s="36">
        <v>0</v>
      </c>
      <c r="M11" s="33">
        <v>0</v>
      </c>
      <c r="N11" s="33">
        <v>0</v>
      </c>
      <c r="O11" s="34">
        <v>0</v>
      </c>
      <c r="P11" s="35">
        <v>0</v>
      </c>
      <c r="Q11" s="80"/>
    </row>
    <row r="12" spans="1:17" ht="11.7" customHeight="1" x14ac:dyDescent="0.25">
      <c r="A12" s="146" t="s">
        <v>97</v>
      </c>
      <c r="B12" s="33">
        <v>2000000</v>
      </c>
      <c r="C12" s="33">
        <v>2000000</v>
      </c>
      <c r="D12" s="147">
        <v>2000000</v>
      </c>
      <c r="E12" s="34">
        <v>-14000000</v>
      </c>
      <c r="F12" s="35">
        <v>-14000000</v>
      </c>
      <c r="G12" s="36">
        <v>3000000</v>
      </c>
      <c r="H12" s="33">
        <v>-1000000</v>
      </c>
      <c r="I12" s="33">
        <v>5000000</v>
      </c>
      <c r="J12" s="34">
        <v>7000000</v>
      </c>
      <c r="K12" s="35">
        <v>7000000</v>
      </c>
      <c r="L12" s="36">
        <v>6000000</v>
      </c>
      <c r="M12" s="33">
        <v>8000000</v>
      </c>
      <c r="N12" s="33">
        <v>-1000000</v>
      </c>
      <c r="O12" s="34">
        <v>-36000000</v>
      </c>
      <c r="P12" s="35">
        <v>-36000000</v>
      </c>
      <c r="Q12" s="80"/>
    </row>
    <row r="13" spans="1:17" ht="11.7" customHeight="1" x14ac:dyDescent="0.25">
      <c r="A13" s="28" t="s">
        <v>98</v>
      </c>
      <c r="B13" s="11"/>
      <c r="C13" s="11"/>
      <c r="D13" s="8"/>
      <c r="E13" s="139"/>
      <c r="F13" s="32"/>
      <c r="G13" s="86"/>
      <c r="H13" s="11"/>
      <c r="I13" s="11"/>
      <c r="J13" s="85"/>
      <c r="K13" s="32"/>
      <c r="L13" s="86"/>
      <c r="M13" s="11"/>
      <c r="N13" s="11"/>
      <c r="O13" s="85"/>
      <c r="P13" s="32"/>
      <c r="Q13" s="80"/>
    </row>
    <row r="14" spans="1:17" ht="11.7" customHeight="1" x14ac:dyDescent="0.25">
      <c r="A14" s="149" t="s">
        <v>50</v>
      </c>
      <c r="B14" s="33">
        <v>23000000</v>
      </c>
      <c r="C14" s="33">
        <v>-35000000</v>
      </c>
      <c r="D14" s="33">
        <v>-9000000</v>
      </c>
      <c r="E14" s="34">
        <v>19000000</v>
      </c>
      <c r="F14" s="35">
        <v>19000000</v>
      </c>
      <c r="G14" s="36">
        <v>34000000</v>
      </c>
      <c r="H14" s="33">
        <v>-57000000</v>
      </c>
      <c r="I14" s="33">
        <v>-79000000</v>
      </c>
      <c r="J14" s="34">
        <v>-18000000</v>
      </c>
      <c r="K14" s="35">
        <v>-18000000</v>
      </c>
      <c r="L14" s="36">
        <v>-13000000</v>
      </c>
      <c r="M14" s="33">
        <v>-85000000</v>
      </c>
      <c r="N14" s="33">
        <v>-101000000</v>
      </c>
      <c r="O14" s="34">
        <v>-29000000</v>
      </c>
      <c r="P14" s="35">
        <v>-29000000</v>
      </c>
      <c r="Q14" s="80"/>
    </row>
    <row r="15" spans="1:17" ht="11.7" customHeight="1" x14ac:dyDescent="0.25">
      <c r="A15" s="149" t="s">
        <v>51</v>
      </c>
      <c r="B15" s="33">
        <v>-27000000</v>
      </c>
      <c r="C15" s="33">
        <v>-15000000</v>
      </c>
      <c r="D15" s="33">
        <v>-4000000</v>
      </c>
      <c r="E15" s="34">
        <v>32000000</v>
      </c>
      <c r="F15" s="35">
        <v>32000000</v>
      </c>
      <c r="G15" s="36">
        <v>7000000</v>
      </c>
      <c r="H15" s="33">
        <v>-4000000</v>
      </c>
      <c r="I15" s="33">
        <v>-13000000</v>
      </c>
      <c r="J15" s="34">
        <v>-71000000</v>
      </c>
      <c r="K15" s="35">
        <v>-71000000</v>
      </c>
      <c r="L15" s="36">
        <v>17000000</v>
      </c>
      <c r="M15" s="33">
        <v>4000000</v>
      </c>
      <c r="N15" s="33">
        <v>-67000000</v>
      </c>
      <c r="O15" s="34">
        <v>-92000000</v>
      </c>
      <c r="P15" s="35">
        <v>-92000000</v>
      </c>
      <c r="Q15" s="80"/>
    </row>
    <row r="16" spans="1:17" ht="11.7" customHeight="1" x14ac:dyDescent="0.25">
      <c r="A16" s="149" t="s">
        <v>52</v>
      </c>
      <c r="B16" s="33">
        <v>-8000000</v>
      </c>
      <c r="C16" s="33">
        <v>3000000</v>
      </c>
      <c r="D16" s="33">
        <v>-5000000</v>
      </c>
      <c r="E16" s="34">
        <v>6000000</v>
      </c>
      <c r="F16" s="35">
        <v>6000000</v>
      </c>
      <c r="G16" s="36">
        <v>3000000</v>
      </c>
      <c r="H16" s="33">
        <v>9000000</v>
      </c>
      <c r="I16" s="33">
        <v>15000000</v>
      </c>
      <c r="J16" s="34">
        <v>-5000000</v>
      </c>
      <c r="K16" s="35">
        <v>-5000000</v>
      </c>
      <c r="L16" s="36">
        <v>9000000</v>
      </c>
      <c r="M16" s="33">
        <v>-26000000</v>
      </c>
      <c r="N16" s="33">
        <v>-35000000</v>
      </c>
      <c r="O16" s="34">
        <v>-54000000</v>
      </c>
      <c r="P16" s="35">
        <v>-54000000</v>
      </c>
      <c r="Q16" s="80"/>
    </row>
    <row r="17" spans="1:17" ht="11.7" customHeight="1" x14ac:dyDescent="0.25">
      <c r="A17" s="149" t="s">
        <v>63</v>
      </c>
      <c r="B17" s="33">
        <v>-12000000</v>
      </c>
      <c r="C17" s="33">
        <v>44000000</v>
      </c>
      <c r="D17" s="33">
        <v>-14000000</v>
      </c>
      <c r="E17" s="34">
        <v>18000000</v>
      </c>
      <c r="F17" s="35">
        <v>18000000</v>
      </c>
      <c r="G17" s="36">
        <v>-44000000</v>
      </c>
      <c r="H17" s="33">
        <v>31000000</v>
      </c>
      <c r="I17" s="33">
        <v>62000000</v>
      </c>
      <c r="J17" s="34">
        <v>127000000</v>
      </c>
      <c r="K17" s="35">
        <v>127000000</v>
      </c>
      <c r="L17" s="36">
        <v>-101000000</v>
      </c>
      <c r="M17" s="33">
        <v>8000000</v>
      </c>
      <c r="N17" s="33">
        <v>-58000000</v>
      </c>
      <c r="O17" s="34">
        <v>30000000</v>
      </c>
      <c r="P17" s="35">
        <v>30000000</v>
      </c>
      <c r="Q17" s="80"/>
    </row>
    <row r="18" spans="1:17" ht="12.45" customHeight="1" x14ac:dyDescent="0.25">
      <c r="A18" s="149" t="s">
        <v>64</v>
      </c>
      <c r="B18" s="33">
        <v>-86000000</v>
      </c>
      <c r="C18" s="33">
        <v>-94000000</v>
      </c>
      <c r="D18" s="33">
        <v>-114000000</v>
      </c>
      <c r="E18" s="34">
        <v>-34000000</v>
      </c>
      <c r="F18" s="35">
        <v>-34000000</v>
      </c>
      <c r="G18" s="36">
        <v>-89000000</v>
      </c>
      <c r="H18" s="33">
        <v>-78000000</v>
      </c>
      <c r="I18" s="33">
        <v>-65000000</v>
      </c>
      <c r="J18" s="34">
        <v>4000000</v>
      </c>
      <c r="K18" s="35">
        <v>4000000</v>
      </c>
      <c r="L18" s="36">
        <v>-112000000</v>
      </c>
      <c r="M18" s="33">
        <v>73000000</v>
      </c>
      <c r="N18" s="33">
        <v>-137000000</v>
      </c>
      <c r="O18" s="34">
        <v>-107000000</v>
      </c>
      <c r="P18" s="35">
        <v>-107000000</v>
      </c>
      <c r="Q18" s="80"/>
    </row>
    <row r="19" spans="1:17" ht="11.7" customHeight="1" x14ac:dyDescent="0.25">
      <c r="A19" s="149" t="s">
        <v>99</v>
      </c>
      <c r="B19" s="33">
        <v>6074000</v>
      </c>
      <c r="C19" s="33">
        <v>15000000</v>
      </c>
      <c r="D19" s="33">
        <v>23000000</v>
      </c>
      <c r="E19" s="34">
        <v>38000000</v>
      </c>
      <c r="F19" s="35">
        <v>38000000</v>
      </c>
      <c r="G19" s="36">
        <v>8000000</v>
      </c>
      <c r="H19" s="33">
        <v>20000000</v>
      </c>
      <c r="I19" s="33">
        <v>30000000</v>
      </c>
      <c r="J19" s="34">
        <v>71000000</v>
      </c>
      <c r="K19" s="35">
        <v>71000000</v>
      </c>
      <c r="L19" s="36">
        <v>54000000</v>
      </c>
      <c r="M19" s="33">
        <v>902000000</v>
      </c>
      <c r="N19" s="33">
        <v>-583000000</v>
      </c>
      <c r="O19" s="34">
        <v>-583000000</v>
      </c>
      <c r="P19" s="35">
        <v>-583000000</v>
      </c>
      <c r="Q19" s="80"/>
    </row>
    <row r="20" spans="1:17" ht="12.45" customHeight="1" x14ac:dyDescent="0.25">
      <c r="A20" s="149" t="s">
        <v>97</v>
      </c>
      <c r="B20" s="24">
        <v>4926000</v>
      </c>
      <c r="C20" s="24">
        <v>12000000</v>
      </c>
      <c r="D20" s="24">
        <v>21000000</v>
      </c>
      <c r="E20" s="25">
        <v>9000000</v>
      </c>
      <c r="F20" s="26">
        <v>9000000</v>
      </c>
      <c r="G20" s="27">
        <v>-8000000</v>
      </c>
      <c r="H20" s="24">
        <v>2000000</v>
      </c>
      <c r="I20" s="24">
        <v>4000000</v>
      </c>
      <c r="J20" s="25">
        <v>-11000000</v>
      </c>
      <c r="K20" s="26">
        <v>-11000000</v>
      </c>
      <c r="L20" s="27">
        <v>3000000</v>
      </c>
      <c r="M20" s="24">
        <v>-62000000</v>
      </c>
      <c r="N20" s="24">
        <v>12000000</v>
      </c>
      <c r="O20" s="25">
        <v>-7000000</v>
      </c>
      <c r="P20" s="26">
        <v>-7000000</v>
      </c>
      <c r="Q20" s="80"/>
    </row>
    <row r="21" spans="1:17" ht="11.7" customHeight="1" x14ac:dyDescent="0.25">
      <c r="A21" s="23" t="s">
        <v>100</v>
      </c>
      <c r="B21" s="42">
        <v>-4000000</v>
      </c>
      <c r="C21" s="42">
        <v>117000000</v>
      </c>
      <c r="D21" s="42">
        <v>177000000</v>
      </c>
      <c r="E21" s="43">
        <v>440000000</v>
      </c>
      <c r="F21" s="44">
        <v>440000000</v>
      </c>
      <c r="G21" s="45">
        <v>2000000</v>
      </c>
      <c r="H21" s="42">
        <v>94000000</v>
      </c>
      <c r="I21" s="42">
        <v>241000000</v>
      </c>
      <c r="J21" s="43">
        <v>444000000</v>
      </c>
      <c r="K21" s="44">
        <v>444000000</v>
      </c>
      <c r="L21" s="45">
        <v>-65000000</v>
      </c>
      <c r="M21" s="42">
        <v>135000000</v>
      </c>
      <c r="N21" s="42">
        <v>-1436000000</v>
      </c>
      <c r="O21" s="43">
        <v>-1137000000</v>
      </c>
      <c r="P21" s="44">
        <v>-1137000000</v>
      </c>
      <c r="Q21" s="80"/>
    </row>
    <row r="22" spans="1:17" ht="11.7" customHeight="1" x14ac:dyDescent="0.25">
      <c r="A22" s="146"/>
      <c r="B22" s="107"/>
      <c r="C22" s="107"/>
      <c r="D22" s="107"/>
      <c r="E22" s="141"/>
      <c r="F22" s="108"/>
      <c r="G22" s="140"/>
      <c r="H22" s="107"/>
      <c r="I22" s="107"/>
      <c r="J22" s="141"/>
      <c r="K22" s="108"/>
      <c r="L22" s="140"/>
      <c r="M22" s="107"/>
      <c r="N22" s="107"/>
      <c r="O22" s="141"/>
      <c r="P22" s="108"/>
      <c r="Q22" s="80"/>
    </row>
    <row r="23" spans="1:17" ht="11.7" customHeight="1" x14ac:dyDescent="0.25">
      <c r="A23" s="92" t="s">
        <v>101</v>
      </c>
      <c r="B23" s="150"/>
      <c r="C23" s="137"/>
      <c r="D23" s="137"/>
      <c r="E23" s="10"/>
      <c r="F23" s="94"/>
      <c r="G23" s="166"/>
      <c r="H23" s="150"/>
      <c r="I23" s="150"/>
      <c r="J23" s="167"/>
      <c r="K23" s="94"/>
      <c r="L23" s="166"/>
      <c r="M23" s="150"/>
      <c r="N23" s="150"/>
      <c r="O23" s="167"/>
      <c r="P23" s="94"/>
      <c r="Q23" s="80"/>
    </row>
    <row r="24" spans="1:17" ht="11.7" customHeight="1" x14ac:dyDescent="0.25">
      <c r="A24" s="146" t="s">
        <v>102</v>
      </c>
      <c r="B24" s="33">
        <v>-20000000</v>
      </c>
      <c r="C24" s="33">
        <v>-49000000</v>
      </c>
      <c r="D24" s="33">
        <v>-74000000</v>
      </c>
      <c r="E24" s="34">
        <v>-105000000</v>
      </c>
      <c r="F24" s="35">
        <v>-105000000</v>
      </c>
      <c r="G24" s="36">
        <v>-21000000</v>
      </c>
      <c r="H24" s="33">
        <v>-36000000</v>
      </c>
      <c r="I24" s="33">
        <v>-58000000</v>
      </c>
      <c r="J24" s="34">
        <v>-80000000</v>
      </c>
      <c r="K24" s="35">
        <v>-80000000</v>
      </c>
      <c r="L24" s="36">
        <v>-31000000</v>
      </c>
      <c r="M24" s="33">
        <v>-51000000</v>
      </c>
      <c r="N24" s="33">
        <v>-79000000</v>
      </c>
      <c r="O24" s="34">
        <v>-116000000</v>
      </c>
      <c r="P24" s="35">
        <v>-116000000</v>
      </c>
      <c r="Q24" s="80"/>
    </row>
    <row r="25" spans="1:17" ht="11.7" customHeight="1" x14ac:dyDescent="0.25">
      <c r="A25" s="146" t="s">
        <v>103</v>
      </c>
      <c r="B25" s="33">
        <v>0</v>
      </c>
      <c r="C25" s="33">
        <v>0</v>
      </c>
      <c r="D25" s="33">
        <v>0</v>
      </c>
      <c r="E25" s="34">
        <v>86000000</v>
      </c>
      <c r="F25" s="35">
        <v>86000000</v>
      </c>
      <c r="G25" s="36">
        <v>0</v>
      </c>
      <c r="H25" s="33">
        <v>0</v>
      </c>
      <c r="I25" s="33">
        <v>0</v>
      </c>
      <c r="J25" s="34">
        <v>0</v>
      </c>
      <c r="K25" s="35">
        <v>0</v>
      </c>
      <c r="L25" s="36">
        <v>0</v>
      </c>
      <c r="M25" s="33">
        <v>0</v>
      </c>
      <c r="N25" s="33">
        <v>0</v>
      </c>
      <c r="O25" s="34">
        <v>77000000</v>
      </c>
      <c r="P25" s="35">
        <v>77000000</v>
      </c>
      <c r="Q25" s="80"/>
    </row>
    <row r="26" spans="1:17" ht="11.7" customHeight="1" x14ac:dyDescent="0.25">
      <c r="A26" s="146" t="s">
        <v>104</v>
      </c>
      <c r="B26" s="33">
        <v>-6000000</v>
      </c>
      <c r="C26" s="33">
        <v>-6000000</v>
      </c>
      <c r="D26" s="33">
        <v>-16000000</v>
      </c>
      <c r="E26" s="34">
        <v>-16000000</v>
      </c>
      <c r="F26" s="35">
        <v>-16000000</v>
      </c>
      <c r="G26" s="36">
        <v>0</v>
      </c>
      <c r="H26" s="33">
        <v>-1334000000</v>
      </c>
      <c r="I26" s="33">
        <v>-1334000000</v>
      </c>
      <c r="J26" s="34">
        <v>-1337000000</v>
      </c>
      <c r="K26" s="35">
        <v>-1337000000</v>
      </c>
      <c r="L26" s="36">
        <v>0</v>
      </c>
      <c r="M26" s="33">
        <v>0</v>
      </c>
      <c r="N26" s="33">
        <v>0</v>
      </c>
      <c r="O26" s="34">
        <v>0</v>
      </c>
      <c r="P26" s="35">
        <v>0</v>
      </c>
      <c r="Q26" s="80"/>
    </row>
    <row r="27" spans="1:17" ht="11.7" customHeight="1" x14ac:dyDescent="0.25">
      <c r="A27" s="146" t="s">
        <v>105</v>
      </c>
      <c r="B27" s="24">
        <v>0</v>
      </c>
      <c r="C27" s="24">
        <v>0</v>
      </c>
      <c r="D27" s="24">
        <v>0</v>
      </c>
      <c r="E27" s="25">
        <v>-9000000</v>
      </c>
      <c r="F27" s="26">
        <v>-9000000</v>
      </c>
      <c r="G27" s="27">
        <v>-1000000</v>
      </c>
      <c r="H27" s="24">
        <v>6000000</v>
      </c>
      <c r="I27" s="24">
        <v>6000000</v>
      </c>
      <c r="J27" s="25">
        <v>8000000</v>
      </c>
      <c r="K27" s="26">
        <v>8000000</v>
      </c>
      <c r="L27" s="27">
        <v>0</v>
      </c>
      <c r="M27" s="24">
        <v>0</v>
      </c>
      <c r="N27" s="24">
        <v>0</v>
      </c>
      <c r="O27" s="25">
        <v>0</v>
      </c>
      <c r="P27" s="26">
        <v>0</v>
      </c>
      <c r="Q27" s="80"/>
    </row>
    <row r="28" spans="1:17" ht="11.7" customHeight="1" x14ac:dyDescent="0.25">
      <c r="A28" s="23" t="s">
        <v>106</v>
      </c>
      <c r="B28" s="42">
        <v>-26000000</v>
      </c>
      <c r="C28" s="42">
        <v>-55000000</v>
      </c>
      <c r="D28" s="42">
        <v>-90000000</v>
      </c>
      <c r="E28" s="43">
        <v>-44000000</v>
      </c>
      <c r="F28" s="44">
        <v>-44000000</v>
      </c>
      <c r="G28" s="45">
        <v>-22000000</v>
      </c>
      <c r="H28" s="42">
        <v>-1364000000</v>
      </c>
      <c r="I28" s="42">
        <v>-1386000000</v>
      </c>
      <c r="J28" s="43">
        <v>-1409000000</v>
      </c>
      <c r="K28" s="44">
        <v>-1409000000</v>
      </c>
      <c r="L28" s="45">
        <v>-31000000</v>
      </c>
      <c r="M28" s="42">
        <v>-51000000</v>
      </c>
      <c r="N28" s="42">
        <v>-79000000</v>
      </c>
      <c r="O28" s="43">
        <v>-39000000</v>
      </c>
      <c r="P28" s="44">
        <v>-39000000</v>
      </c>
      <c r="Q28" s="80"/>
    </row>
    <row r="29" spans="1:17" ht="11.7" customHeight="1" x14ac:dyDescent="0.25">
      <c r="A29" s="146"/>
      <c r="B29" s="107"/>
      <c r="C29" s="107"/>
      <c r="D29" s="107"/>
      <c r="E29" s="141"/>
      <c r="F29" s="108"/>
      <c r="G29" s="140"/>
      <c r="H29" s="107"/>
      <c r="I29" s="107"/>
      <c r="J29" s="141"/>
      <c r="K29" s="108"/>
      <c r="L29" s="140"/>
      <c r="M29" s="107"/>
      <c r="N29" s="107"/>
      <c r="O29" s="141"/>
      <c r="P29" s="108"/>
      <c r="Q29" s="80"/>
    </row>
    <row r="30" spans="1:17" ht="11.7" customHeight="1" x14ac:dyDescent="0.25">
      <c r="A30" s="92" t="s">
        <v>107</v>
      </c>
      <c r="B30" s="150"/>
      <c r="C30" s="137"/>
      <c r="D30" s="137"/>
      <c r="E30" s="10"/>
      <c r="F30" s="94"/>
      <c r="G30" s="166"/>
      <c r="H30" s="150"/>
      <c r="I30" s="150"/>
      <c r="J30" s="167"/>
      <c r="K30" s="94"/>
      <c r="L30" s="166"/>
      <c r="M30" s="150"/>
      <c r="N30" s="150"/>
      <c r="O30" s="167"/>
      <c r="P30" s="94"/>
      <c r="Q30" s="80"/>
    </row>
    <row r="31" spans="1:17" ht="10.8" customHeight="1" x14ac:dyDescent="0.25">
      <c r="A31" s="151" t="s">
        <v>108</v>
      </c>
      <c r="B31" s="33">
        <v>0</v>
      </c>
      <c r="C31" s="33">
        <v>0</v>
      </c>
      <c r="D31" s="152">
        <v>-28000000</v>
      </c>
      <c r="E31" s="153">
        <v>-41000000</v>
      </c>
      <c r="F31" s="35">
        <v>-41000000</v>
      </c>
      <c r="G31" s="36">
        <v>-1000000</v>
      </c>
      <c r="H31" s="33">
        <v>-1000000</v>
      </c>
      <c r="I31" s="33">
        <v>-1000000</v>
      </c>
      <c r="J31" s="34">
        <v>-1000000</v>
      </c>
      <c r="K31" s="35">
        <v>-1000000</v>
      </c>
      <c r="L31" s="36">
        <v>0</v>
      </c>
      <c r="M31" s="33">
        <v>0</v>
      </c>
      <c r="N31" s="33">
        <v>0</v>
      </c>
      <c r="O31" s="34">
        <v>0</v>
      </c>
      <c r="P31" s="35">
        <v>0</v>
      </c>
      <c r="Q31" s="80"/>
    </row>
    <row r="32" spans="1:17" ht="10.8" customHeight="1" x14ac:dyDescent="0.25">
      <c r="A32" s="146" t="s">
        <v>109</v>
      </c>
      <c r="B32" s="33">
        <v>0</v>
      </c>
      <c r="C32" s="33">
        <v>0</v>
      </c>
      <c r="D32" s="152">
        <v>0</v>
      </c>
      <c r="E32" s="153">
        <v>0</v>
      </c>
      <c r="F32" s="35">
        <v>0</v>
      </c>
      <c r="G32" s="36">
        <v>0</v>
      </c>
      <c r="H32" s="33">
        <v>582000000</v>
      </c>
      <c r="I32" s="33">
        <v>1176000000</v>
      </c>
      <c r="J32" s="34">
        <v>1176000000</v>
      </c>
      <c r="K32" s="35">
        <v>1176000000</v>
      </c>
      <c r="L32" s="36">
        <v>0</v>
      </c>
      <c r="M32" s="33">
        <v>0</v>
      </c>
      <c r="N32" s="33">
        <v>1198000000</v>
      </c>
      <c r="O32" s="34">
        <v>1198000000</v>
      </c>
      <c r="P32" s="35">
        <v>1198000000</v>
      </c>
      <c r="Q32" s="80"/>
    </row>
    <row r="33" spans="1:17" ht="11.7" customHeight="1" x14ac:dyDescent="0.25">
      <c r="A33" s="146" t="s">
        <v>110</v>
      </c>
      <c r="B33" s="33">
        <v>-3000000</v>
      </c>
      <c r="C33" s="33">
        <v>-6000000</v>
      </c>
      <c r="D33" s="33">
        <v>-9000000</v>
      </c>
      <c r="E33" s="34">
        <v>-12000000</v>
      </c>
      <c r="F33" s="35">
        <v>-12000000</v>
      </c>
      <c r="G33" s="36">
        <v>-3000000</v>
      </c>
      <c r="H33" s="33">
        <v>-6000000</v>
      </c>
      <c r="I33" s="33">
        <v>-602000000</v>
      </c>
      <c r="J33" s="34">
        <v>-605000000</v>
      </c>
      <c r="K33" s="35">
        <v>-605000000</v>
      </c>
      <c r="L33" s="36">
        <v>0</v>
      </c>
      <c r="M33" s="33">
        <v>-2000000</v>
      </c>
      <c r="N33" s="33">
        <v>-3000000</v>
      </c>
      <c r="O33" s="34">
        <v>-9000000</v>
      </c>
      <c r="P33" s="35">
        <v>-9000000</v>
      </c>
      <c r="Q33" s="80"/>
    </row>
    <row r="34" spans="1:17" ht="12.45" customHeight="1" x14ac:dyDescent="0.25">
      <c r="A34" s="146" t="s">
        <v>111</v>
      </c>
      <c r="B34" s="33">
        <v>0</v>
      </c>
      <c r="C34" s="33">
        <v>0</v>
      </c>
      <c r="D34" s="33">
        <v>0</v>
      </c>
      <c r="E34" s="34">
        <v>0</v>
      </c>
      <c r="F34" s="35">
        <v>0</v>
      </c>
      <c r="G34" s="36">
        <v>-7000000</v>
      </c>
      <c r="H34" s="33">
        <v>-9000000</v>
      </c>
      <c r="I34" s="33">
        <v>-14000000</v>
      </c>
      <c r="J34" s="34">
        <v>-14000000</v>
      </c>
      <c r="K34" s="35">
        <v>-14000000</v>
      </c>
      <c r="L34" s="36">
        <v>-15000000</v>
      </c>
      <c r="M34" s="33">
        <v>-16000000</v>
      </c>
      <c r="N34" s="33">
        <v>-23000000</v>
      </c>
      <c r="O34" s="34">
        <v>-29000000</v>
      </c>
      <c r="P34" s="35">
        <v>-29000000</v>
      </c>
      <c r="Q34" s="80"/>
    </row>
    <row r="35" spans="1:17" ht="12.45" customHeight="1" x14ac:dyDescent="0.25">
      <c r="A35" s="146" t="s">
        <v>112</v>
      </c>
      <c r="B35" s="33">
        <v>0</v>
      </c>
      <c r="C35" s="33">
        <v>0</v>
      </c>
      <c r="D35" s="33">
        <v>0</v>
      </c>
      <c r="E35" s="34">
        <v>0</v>
      </c>
      <c r="F35" s="35">
        <v>0</v>
      </c>
      <c r="G35" s="36">
        <v>0</v>
      </c>
      <c r="H35" s="33">
        <v>0</v>
      </c>
      <c r="I35" s="33">
        <v>-3000000</v>
      </c>
      <c r="J35" s="34">
        <v>-12000000</v>
      </c>
      <c r="K35" s="35">
        <v>-12000000</v>
      </c>
      <c r="L35" s="36">
        <v>-9000000</v>
      </c>
      <c r="M35" s="33">
        <v>-17000000</v>
      </c>
      <c r="N35" s="33">
        <v>-26000000</v>
      </c>
      <c r="O35" s="34">
        <v>-35000000</v>
      </c>
      <c r="P35" s="35">
        <v>-35000000</v>
      </c>
      <c r="Q35" s="80"/>
    </row>
    <row r="36" spans="1:17" ht="11.7" customHeight="1" x14ac:dyDescent="0.25">
      <c r="A36" s="146" t="s">
        <v>113</v>
      </c>
      <c r="B36" s="33">
        <v>0</v>
      </c>
      <c r="C36" s="33">
        <v>0</v>
      </c>
      <c r="D36" s="33">
        <v>0</v>
      </c>
      <c r="E36" s="34">
        <v>0</v>
      </c>
      <c r="F36" s="35">
        <v>0</v>
      </c>
      <c r="G36" s="36">
        <v>0</v>
      </c>
      <c r="H36" s="33">
        <v>482000000</v>
      </c>
      <c r="I36" s="33">
        <v>482000000</v>
      </c>
      <c r="J36" s="34">
        <v>482000000</v>
      </c>
      <c r="K36" s="35">
        <v>482000000</v>
      </c>
      <c r="L36" s="36">
        <v>0</v>
      </c>
      <c r="M36" s="33">
        <v>0</v>
      </c>
      <c r="N36" s="33">
        <v>0</v>
      </c>
      <c r="O36" s="34">
        <v>0</v>
      </c>
      <c r="P36" s="35">
        <v>0</v>
      </c>
      <c r="Q36" s="80"/>
    </row>
    <row r="37" spans="1:17" ht="11.7" customHeight="1" x14ac:dyDescent="0.25">
      <c r="A37" s="146" t="s">
        <v>114</v>
      </c>
      <c r="B37" s="24">
        <v>-6000000</v>
      </c>
      <c r="C37" s="24">
        <v>-12000000</v>
      </c>
      <c r="D37" s="24">
        <v>-10000000</v>
      </c>
      <c r="E37" s="25">
        <v>-11000000</v>
      </c>
      <c r="F37" s="26">
        <v>-11000000</v>
      </c>
      <c r="G37" s="27">
        <v>3000000</v>
      </c>
      <c r="H37" s="24">
        <v>4000000</v>
      </c>
      <c r="I37" s="24">
        <v>5000000</v>
      </c>
      <c r="J37" s="25">
        <v>5000000</v>
      </c>
      <c r="K37" s="26">
        <v>5000000</v>
      </c>
      <c r="L37" s="27">
        <v>2000000</v>
      </c>
      <c r="M37" s="24">
        <v>2000000</v>
      </c>
      <c r="N37" s="24">
        <v>13000000</v>
      </c>
      <c r="O37" s="25">
        <v>3000000</v>
      </c>
      <c r="P37" s="26">
        <v>3000000</v>
      </c>
      <c r="Q37" s="80"/>
    </row>
    <row r="38" spans="1:17" ht="11.7" customHeight="1" x14ac:dyDescent="0.25">
      <c r="A38" s="23" t="s">
        <v>115</v>
      </c>
      <c r="B38" s="42">
        <v>-9000000</v>
      </c>
      <c r="C38" s="42">
        <v>-18000000</v>
      </c>
      <c r="D38" s="42">
        <v>-47000000</v>
      </c>
      <c r="E38" s="43">
        <v>-64000000</v>
      </c>
      <c r="F38" s="44">
        <v>-64000000</v>
      </c>
      <c r="G38" s="45">
        <v>-8000000</v>
      </c>
      <c r="H38" s="42">
        <v>1052000000</v>
      </c>
      <c r="I38" s="42">
        <v>1043000000</v>
      </c>
      <c r="J38" s="43">
        <v>1031000000</v>
      </c>
      <c r="K38" s="44">
        <v>1031000000</v>
      </c>
      <c r="L38" s="45">
        <v>-22000000</v>
      </c>
      <c r="M38" s="42">
        <v>-33000000</v>
      </c>
      <c r="N38" s="42">
        <v>1159000000</v>
      </c>
      <c r="O38" s="43">
        <v>1128000000</v>
      </c>
      <c r="P38" s="44">
        <v>1128000000</v>
      </c>
      <c r="Q38" s="80"/>
    </row>
    <row r="39" spans="1:17" ht="11.7" customHeight="1" x14ac:dyDescent="0.25">
      <c r="A39" s="23" t="s">
        <v>116</v>
      </c>
      <c r="B39" s="18">
        <v>6000000</v>
      </c>
      <c r="C39" s="18">
        <v>10000000</v>
      </c>
      <c r="D39" s="18">
        <v>1000000</v>
      </c>
      <c r="E39" s="19">
        <v>-24000000</v>
      </c>
      <c r="F39" s="30">
        <v>-24000000</v>
      </c>
      <c r="G39" s="31">
        <v>-5000000</v>
      </c>
      <c r="H39" s="18">
        <v>-5000000</v>
      </c>
      <c r="I39" s="18">
        <v>-3000000</v>
      </c>
      <c r="J39" s="19">
        <v>-10000000</v>
      </c>
      <c r="K39" s="30">
        <v>-10000000</v>
      </c>
      <c r="L39" s="31">
        <v>3000000</v>
      </c>
      <c r="M39" s="18">
        <v>10000000</v>
      </c>
      <c r="N39" s="18">
        <v>9000000</v>
      </c>
      <c r="O39" s="19">
        <v>17000000</v>
      </c>
      <c r="P39" s="30">
        <v>17000000</v>
      </c>
      <c r="Q39" s="80"/>
    </row>
    <row r="40" spans="1:17" ht="11.7" customHeight="1" x14ac:dyDescent="0.25">
      <c r="A40" s="154" t="s">
        <v>117</v>
      </c>
      <c r="B40" s="33">
        <v>-33000000</v>
      </c>
      <c r="C40" s="33">
        <v>54000000</v>
      </c>
      <c r="D40" s="33">
        <v>41000000</v>
      </c>
      <c r="E40" s="34">
        <v>308000000</v>
      </c>
      <c r="F40" s="35">
        <v>308000000</v>
      </c>
      <c r="G40" s="36">
        <v>-33000000</v>
      </c>
      <c r="H40" s="33">
        <v>-223000000</v>
      </c>
      <c r="I40" s="33">
        <v>-105000000</v>
      </c>
      <c r="J40" s="34">
        <v>56000000</v>
      </c>
      <c r="K40" s="35">
        <v>56000000</v>
      </c>
      <c r="L40" s="36">
        <v>-115000000</v>
      </c>
      <c r="M40" s="33">
        <v>61000000</v>
      </c>
      <c r="N40" s="33">
        <v>-347000000</v>
      </c>
      <c r="O40" s="34">
        <v>-31000000</v>
      </c>
      <c r="P40" s="35">
        <v>-31000000</v>
      </c>
      <c r="Q40" s="80"/>
    </row>
    <row r="41" spans="1:17" ht="11.7" customHeight="1" x14ac:dyDescent="0.25">
      <c r="A41" s="154" t="s">
        <v>118</v>
      </c>
      <c r="B41" s="24">
        <v>329000000</v>
      </c>
      <c r="C41" s="24">
        <v>329000000</v>
      </c>
      <c r="D41" s="24">
        <v>329000000</v>
      </c>
      <c r="E41" s="25">
        <v>329000000</v>
      </c>
      <c r="F41" s="26">
        <v>329000000</v>
      </c>
      <c r="G41" s="27">
        <v>637000000</v>
      </c>
      <c r="H41" s="24">
        <v>637000000</v>
      </c>
      <c r="I41" s="24">
        <v>637000000</v>
      </c>
      <c r="J41" s="25">
        <v>637000000</v>
      </c>
      <c r="K41" s="26">
        <v>637000000</v>
      </c>
      <c r="L41" s="27">
        <v>693000000</v>
      </c>
      <c r="M41" s="24">
        <v>693000000</v>
      </c>
      <c r="N41" s="24">
        <v>693000000</v>
      </c>
      <c r="O41" s="25">
        <v>693000000</v>
      </c>
      <c r="P41" s="26">
        <v>693000000</v>
      </c>
      <c r="Q41" s="80"/>
    </row>
    <row r="42" spans="1:17" ht="11.7" customHeight="1" x14ac:dyDescent="0.25">
      <c r="A42" s="23" t="s">
        <v>119</v>
      </c>
      <c r="B42" s="59">
        <v>296000000</v>
      </c>
      <c r="C42" s="59">
        <v>383000000</v>
      </c>
      <c r="D42" s="59">
        <v>370000000</v>
      </c>
      <c r="E42" s="60">
        <v>637000000</v>
      </c>
      <c r="F42" s="61">
        <v>637000000</v>
      </c>
      <c r="G42" s="62">
        <v>604000000</v>
      </c>
      <c r="H42" s="59">
        <v>414000000</v>
      </c>
      <c r="I42" s="59">
        <v>532000000</v>
      </c>
      <c r="J42" s="60">
        <v>693000000</v>
      </c>
      <c r="K42" s="61">
        <v>693000000</v>
      </c>
      <c r="L42" s="62">
        <v>578000000</v>
      </c>
      <c r="M42" s="59">
        <v>754000000</v>
      </c>
      <c r="N42" s="59">
        <v>346000000</v>
      </c>
      <c r="O42" s="60">
        <v>662000000</v>
      </c>
      <c r="P42" s="61">
        <v>662000000</v>
      </c>
      <c r="Q42" s="80"/>
    </row>
    <row r="43" spans="1:17" ht="11.7" customHeight="1" x14ac:dyDescent="0.25">
      <c r="A43" s="23"/>
      <c r="B43" s="67"/>
      <c r="C43" s="67"/>
      <c r="D43" s="67"/>
      <c r="E43" s="87"/>
      <c r="F43" s="68"/>
      <c r="G43" s="88"/>
      <c r="H43" s="67"/>
      <c r="I43" s="155"/>
      <c r="J43" s="87"/>
      <c r="K43" s="68"/>
      <c r="L43" s="168"/>
      <c r="M43" s="155"/>
      <c r="N43" s="155"/>
      <c r="O43" s="169"/>
      <c r="P43" s="68"/>
      <c r="Q43" s="80"/>
    </row>
    <row r="44" spans="1:17" ht="11.7" customHeight="1" x14ac:dyDescent="0.25">
      <c r="A44" s="23" t="s">
        <v>120</v>
      </c>
      <c r="B44" s="11"/>
      <c r="C44" s="11"/>
      <c r="D44" s="11"/>
      <c r="E44" s="85"/>
      <c r="F44" s="32"/>
      <c r="G44" s="86"/>
      <c r="H44" s="11"/>
      <c r="I44" s="170"/>
      <c r="J44" s="85"/>
      <c r="K44" s="32"/>
      <c r="L44" s="138"/>
      <c r="M44" s="8"/>
      <c r="N44" s="8"/>
      <c r="O44" s="139"/>
      <c r="P44" s="32"/>
      <c r="Q44" s="80"/>
    </row>
    <row r="45" spans="1:17" ht="11.7" customHeight="1" x14ac:dyDescent="0.25">
      <c r="A45" s="146" t="s">
        <v>121</v>
      </c>
      <c r="B45" s="11"/>
      <c r="C45" s="11"/>
      <c r="D45" s="11"/>
      <c r="E45" s="85"/>
      <c r="F45" s="97">
        <v>80000000</v>
      </c>
      <c r="G45" s="86"/>
      <c r="H45" s="11"/>
      <c r="I45" s="170"/>
      <c r="J45" s="85"/>
      <c r="K45" s="97">
        <v>78000000</v>
      </c>
      <c r="L45" s="138"/>
      <c r="M45" s="11"/>
      <c r="N45" s="11"/>
      <c r="O45" s="85"/>
      <c r="P45" s="97">
        <v>136000000</v>
      </c>
      <c r="Q45" s="80"/>
    </row>
    <row r="46" spans="1:17" ht="11.7" customHeight="1" x14ac:dyDescent="0.25">
      <c r="A46" s="146" t="s">
        <v>122</v>
      </c>
      <c r="B46" s="11"/>
      <c r="C46" s="11"/>
      <c r="D46" s="11"/>
      <c r="E46" s="85"/>
      <c r="F46" s="97">
        <v>123000000</v>
      </c>
      <c r="G46" s="86"/>
      <c r="H46" s="11"/>
      <c r="I46" s="170"/>
      <c r="J46" s="85"/>
      <c r="K46" s="97">
        <v>162000000</v>
      </c>
      <c r="L46" s="138"/>
      <c r="M46" s="2"/>
      <c r="N46" s="8"/>
      <c r="O46" s="139"/>
      <c r="P46" s="97">
        <v>93000000</v>
      </c>
      <c r="Q46" s="80"/>
    </row>
    <row r="47" spans="1:17" ht="12.45" customHeight="1" x14ac:dyDescent="0.25">
      <c r="A47" s="146" t="s">
        <v>123</v>
      </c>
      <c r="B47" s="170"/>
      <c r="C47" s="170"/>
      <c r="D47" s="170"/>
      <c r="E47" s="171"/>
      <c r="F47" s="156">
        <v>14000000</v>
      </c>
      <c r="G47" s="86"/>
      <c r="H47" s="11"/>
      <c r="I47" s="170"/>
      <c r="J47" s="85"/>
      <c r="K47" s="156">
        <v>22000000</v>
      </c>
      <c r="L47" s="138"/>
      <c r="M47" s="172"/>
      <c r="N47" s="8"/>
      <c r="O47" s="139"/>
      <c r="P47" s="156">
        <v>25000000</v>
      </c>
      <c r="Q47" s="80"/>
    </row>
    <row r="48" spans="1:17" ht="12.45" customHeight="1" x14ac:dyDescent="0.25">
      <c r="A48" s="2"/>
      <c r="B48" s="2"/>
      <c r="C48" s="2"/>
      <c r="D48" s="2"/>
      <c r="E48" s="2"/>
      <c r="F48" s="173"/>
      <c r="G48" s="2"/>
      <c r="H48" s="2"/>
      <c r="J48" s="2"/>
      <c r="K48" s="83"/>
      <c r="P48" s="83"/>
    </row>
    <row r="49" spans="1:16" ht="22.5" customHeight="1" x14ac:dyDescent="0.25">
      <c r="A49" s="300" t="s">
        <v>124</v>
      </c>
      <c r="B49" s="300"/>
      <c r="C49" s="300"/>
      <c r="D49" s="300"/>
      <c r="E49" s="300"/>
      <c r="F49" s="300"/>
      <c r="G49" s="300"/>
      <c r="H49" s="300"/>
      <c r="I49" s="300"/>
      <c r="J49" s="300"/>
      <c r="K49" s="300"/>
      <c r="P49" s="1"/>
    </row>
    <row r="50" spans="1:16" ht="15" customHeight="1" x14ac:dyDescent="0.25">
      <c r="A50" s="293"/>
      <c r="B50" s="293"/>
      <c r="C50" s="293"/>
      <c r="D50" s="293"/>
      <c r="E50" s="293"/>
      <c r="F50" s="293"/>
      <c r="G50" s="293"/>
      <c r="H50" s="293"/>
      <c r="I50" s="293"/>
      <c r="J50" s="293"/>
      <c r="K50" s="293"/>
    </row>
    <row r="51" spans="1:16" ht="15" customHeight="1" x14ac:dyDescent="0.25">
      <c r="K51" s="11"/>
    </row>
    <row r="52" spans="1:16" ht="15" customHeight="1" x14ac:dyDescent="0.25"/>
  </sheetData>
  <mergeCells count="7">
    <mergeCell ref="A49:K50"/>
    <mergeCell ref="B1:F1"/>
    <mergeCell ref="B3:E3"/>
    <mergeCell ref="G3:J3"/>
    <mergeCell ref="G1:K1"/>
    <mergeCell ref="L1:P1"/>
    <mergeCell ref="L3:O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46"/>
  <sheetViews>
    <sheetView showGridLines="0" workbookViewId="0">
      <pane xSplit="1" ySplit="4" topLeftCell="B5" activePane="bottomRight" state="frozen"/>
      <selection activeCell="I22" sqref="I22"/>
      <selection pane="topRight" activeCell="I22" sqref="I22"/>
      <selection pane="bottomLeft" activeCell="I22" sqref="I22"/>
      <selection pane="bottomRight" activeCell="I22" sqref="I22"/>
    </sheetView>
  </sheetViews>
  <sheetFormatPr defaultColWidth="13.33203125" defaultRowHeight="13.2" x14ac:dyDescent="0.25"/>
  <cols>
    <col min="1" max="1" width="73.33203125" customWidth="1"/>
    <col min="2" max="5" width="10.109375" customWidth="1"/>
    <col min="6" max="6" width="10.5546875" customWidth="1"/>
    <col min="7" max="10" width="10.109375" customWidth="1"/>
    <col min="11" max="11" width="10.5546875" customWidth="1"/>
    <col min="12" max="12" width="12.21875" customWidth="1"/>
    <col min="13" max="18" width="10.5546875" customWidth="1"/>
  </cols>
  <sheetData>
    <row r="1" spans="1:18" ht="12.45" customHeight="1" x14ac:dyDescent="0.25">
      <c r="A1" s="137" t="s">
        <v>0</v>
      </c>
      <c r="B1" s="295" t="s">
        <v>12</v>
      </c>
      <c r="C1" s="295"/>
      <c r="D1" s="295"/>
      <c r="E1" s="295"/>
      <c r="F1" s="296"/>
      <c r="G1" s="289" t="s">
        <v>13</v>
      </c>
      <c r="H1" s="295"/>
      <c r="I1" s="295"/>
      <c r="J1" s="295"/>
      <c r="K1" s="296"/>
      <c r="L1" s="289" t="s">
        <v>14</v>
      </c>
      <c r="M1" s="295"/>
      <c r="N1" s="295"/>
      <c r="O1" s="295"/>
      <c r="P1" s="296"/>
      <c r="Q1" s="180"/>
    </row>
    <row r="2" spans="1:18" ht="12.45" customHeight="1" x14ac:dyDescent="0.25">
      <c r="A2" s="11" t="s">
        <v>125</v>
      </c>
      <c r="B2" s="107"/>
      <c r="C2" s="107"/>
      <c r="D2" s="107"/>
      <c r="E2" s="107"/>
      <c r="F2" s="157"/>
      <c r="G2" s="107"/>
      <c r="H2" s="107"/>
      <c r="I2" s="107"/>
      <c r="J2" s="107"/>
      <c r="K2" s="157"/>
      <c r="L2" s="107"/>
      <c r="M2" s="83"/>
      <c r="N2" s="83"/>
      <c r="O2" s="83"/>
      <c r="P2" s="84"/>
    </row>
    <row r="3" spans="1:18" ht="12.45" customHeight="1" x14ac:dyDescent="0.25">
      <c r="A3" s="85" t="s">
        <v>45</v>
      </c>
      <c r="B3" s="294" t="s">
        <v>17</v>
      </c>
      <c r="C3" s="293"/>
      <c r="D3" s="293"/>
      <c r="E3" s="293"/>
      <c r="F3" s="90" t="s">
        <v>18</v>
      </c>
      <c r="G3" s="297" t="s">
        <v>17</v>
      </c>
      <c r="H3" s="298"/>
      <c r="I3" s="298"/>
      <c r="J3" s="299"/>
      <c r="K3" s="90" t="s">
        <v>18</v>
      </c>
      <c r="L3" s="297" t="s">
        <v>17</v>
      </c>
      <c r="M3" s="298"/>
      <c r="N3" s="298"/>
      <c r="O3" s="299"/>
      <c r="P3" s="90" t="s">
        <v>18</v>
      </c>
      <c r="Q3" s="181"/>
      <c r="R3" s="182"/>
    </row>
    <row r="4" spans="1:18" ht="12.45" customHeight="1" x14ac:dyDescent="0.25">
      <c r="A4" s="105"/>
      <c r="B4" s="16">
        <v>45017</v>
      </c>
      <c r="C4" s="13">
        <v>45108</v>
      </c>
      <c r="D4" s="13">
        <v>45199</v>
      </c>
      <c r="E4" s="14">
        <v>45291</v>
      </c>
      <c r="F4" s="91">
        <v>45291</v>
      </c>
      <c r="G4" s="16">
        <v>45381</v>
      </c>
      <c r="H4" s="13">
        <v>45472</v>
      </c>
      <c r="I4" s="13">
        <v>45563</v>
      </c>
      <c r="J4" s="14">
        <v>45657</v>
      </c>
      <c r="K4" s="91">
        <v>45657</v>
      </c>
      <c r="L4" s="16">
        <v>45745</v>
      </c>
      <c r="M4" s="13">
        <v>45836</v>
      </c>
      <c r="N4" s="13">
        <v>45927</v>
      </c>
      <c r="O4" s="14">
        <v>46022</v>
      </c>
      <c r="P4" s="91">
        <v>45657</v>
      </c>
      <c r="Q4" s="183"/>
      <c r="R4" s="184"/>
    </row>
    <row r="5" spans="1:18" ht="12.45" customHeight="1" x14ac:dyDescent="0.25">
      <c r="A5" s="109" t="s">
        <v>91</v>
      </c>
      <c r="B5" s="185"/>
      <c r="C5" s="159"/>
      <c r="D5" s="159"/>
      <c r="E5" s="160"/>
      <c r="F5" s="142"/>
      <c r="G5" s="185"/>
      <c r="H5" s="159"/>
      <c r="I5" s="159"/>
      <c r="J5" s="160"/>
      <c r="K5" s="142"/>
      <c r="L5" s="185"/>
      <c r="M5" s="81"/>
      <c r="N5" s="81"/>
      <c r="O5" s="136"/>
      <c r="P5" s="142"/>
      <c r="Q5" s="80"/>
    </row>
    <row r="6" spans="1:18" ht="12.45" customHeight="1" x14ac:dyDescent="0.25">
      <c r="A6" s="99" t="s">
        <v>92</v>
      </c>
      <c r="B6" s="98">
        <v>57000000</v>
      </c>
      <c r="C6" s="95">
        <v>50000000</v>
      </c>
      <c r="D6" s="95">
        <v>21000000</v>
      </c>
      <c r="E6" s="96">
        <v>82000000</v>
      </c>
      <c r="F6" s="97">
        <v>210000000</v>
      </c>
      <c r="G6" s="98">
        <v>43000000</v>
      </c>
      <c r="H6" s="95">
        <v>30000000</v>
      </c>
      <c r="I6" s="95">
        <v>20000000</v>
      </c>
      <c r="J6" s="96">
        <v>23000000</v>
      </c>
      <c r="K6" s="97">
        <v>116000000</v>
      </c>
      <c r="L6" s="98">
        <v>6000000</v>
      </c>
      <c r="M6" s="95">
        <v>-825000000</v>
      </c>
      <c r="N6" s="95">
        <v>156000000</v>
      </c>
      <c r="O6" s="96">
        <v>136000000</v>
      </c>
      <c r="P6" s="97">
        <v>-527000000</v>
      </c>
      <c r="Q6" s="186"/>
    </row>
    <row r="7" spans="1:18" ht="12.45" customHeight="1" x14ac:dyDescent="0.25">
      <c r="A7" s="99" t="s">
        <v>93</v>
      </c>
      <c r="B7" s="86"/>
      <c r="C7" s="11"/>
      <c r="D7" s="11"/>
      <c r="E7" s="85"/>
      <c r="F7" s="32"/>
      <c r="G7" s="86"/>
      <c r="H7" s="11"/>
      <c r="I7" s="11"/>
      <c r="J7" s="85"/>
      <c r="K7" s="32"/>
      <c r="L7" s="187"/>
      <c r="M7" s="11"/>
      <c r="N7" s="11"/>
      <c r="O7" s="85"/>
      <c r="P7" s="32"/>
      <c r="Q7" s="186"/>
    </row>
    <row r="8" spans="1:18" ht="12.45" customHeight="1" x14ac:dyDescent="0.25">
      <c r="A8" s="104" t="s">
        <v>94</v>
      </c>
      <c r="B8" s="36">
        <v>24000000</v>
      </c>
      <c r="C8" s="33">
        <v>25000000</v>
      </c>
      <c r="D8" s="33">
        <v>22000000</v>
      </c>
      <c r="E8" s="34">
        <v>27000000</v>
      </c>
      <c r="F8" s="35">
        <v>98000000</v>
      </c>
      <c r="G8" s="36">
        <v>24000000</v>
      </c>
      <c r="H8" s="33">
        <v>28000000</v>
      </c>
      <c r="I8" s="33">
        <v>46000000</v>
      </c>
      <c r="J8" s="34">
        <v>46000000</v>
      </c>
      <c r="K8" s="35">
        <v>144000000</v>
      </c>
      <c r="L8" s="36">
        <v>47000000</v>
      </c>
      <c r="M8" s="33">
        <v>49000000</v>
      </c>
      <c r="N8" s="33">
        <v>49000000</v>
      </c>
      <c r="O8" s="34">
        <v>50000000</v>
      </c>
      <c r="P8" s="35">
        <v>195000000</v>
      </c>
      <c r="Q8" s="186"/>
    </row>
    <row r="9" spans="1:18" ht="12.45" customHeight="1" x14ac:dyDescent="0.25">
      <c r="A9" s="104" t="s">
        <v>26</v>
      </c>
      <c r="B9" s="36">
        <v>0</v>
      </c>
      <c r="C9" s="33">
        <v>4000000</v>
      </c>
      <c r="D9" s="33">
        <v>38000000</v>
      </c>
      <c r="E9" s="34">
        <v>0</v>
      </c>
      <c r="F9" s="35">
        <v>42000000</v>
      </c>
      <c r="G9" s="36">
        <v>7000000</v>
      </c>
      <c r="H9" s="33">
        <v>11000000</v>
      </c>
      <c r="I9" s="33">
        <v>29000000</v>
      </c>
      <c r="J9" s="34">
        <v>5000000</v>
      </c>
      <c r="K9" s="35">
        <v>52000000</v>
      </c>
      <c r="L9" s="36">
        <v>4000000</v>
      </c>
      <c r="M9" s="33">
        <v>2000000</v>
      </c>
      <c r="N9" s="33">
        <v>3000000</v>
      </c>
      <c r="O9" s="34">
        <v>7000000</v>
      </c>
      <c r="P9" s="35">
        <v>16000000</v>
      </c>
      <c r="Q9" s="186"/>
    </row>
    <row r="10" spans="1:18" ht="12.45" customHeight="1" x14ac:dyDescent="0.25">
      <c r="A10" s="104" t="s">
        <v>95</v>
      </c>
      <c r="B10" s="36">
        <v>12000000</v>
      </c>
      <c r="C10" s="33">
        <v>13000000</v>
      </c>
      <c r="D10" s="33">
        <v>11000000</v>
      </c>
      <c r="E10" s="34">
        <v>8000000</v>
      </c>
      <c r="F10" s="35">
        <v>44000000</v>
      </c>
      <c r="G10" s="36">
        <v>14000000</v>
      </c>
      <c r="H10" s="33">
        <v>15000000</v>
      </c>
      <c r="I10" s="33">
        <v>15000000</v>
      </c>
      <c r="J10" s="34">
        <v>15000000</v>
      </c>
      <c r="K10" s="35">
        <v>59000000</v>
      </c>
      <c r="L10" s="36">
        <v>15000000</v>
      </c>
      <c r="M10" s="33">
        <v>15000000</v>
      </c>
      <c r="N10" s="33">
        <v>13000000</v>
      </c>
      <c r="O10" s="34">
        <v>14000000</v>
      </c>
      <c r="P10" s="35">
        <v>57000000</v>
      </c>
      <c r="Q10" s="186"/>
    </row>
    <row r="11" spans="1:18" ht="12.45" customHeight="1" x14ac:dyDescent="0.25">
      <c r="A11" s="104" t="s">
        <v>96</v>
      </c>
      <c r="B11" s="36">
        <v>0</v>
      </c>
      <c r="C11" s="33">
        <v>0</v>
      </c>
      <c r="D11" s="33">
        <v>0</v>
      </c>
      <c r="E11" s="34">
        <v>-28000000</v>
      </c>
      <c r="F11" s="35">
        <v>-28000000</v>
      </c>
      <c r="G11" s="36">
        <v>0</v>
      </c>
      <c r="H11" s="33">
        <v>0</v>
      </c>
      <c r="I11" s="33">
        <v>0</v>
      </c>
      <c r="J11" s="34">
        <v>-31000000</v>
      </c>
      <c r="K11" s="35">
        <v>-31000000</v>
      </c>
      <c r="L11" s="36">
        <v>0</v>
      </c>
      <c r="M11" s="33">
        <v>0</v>
      </c>
      <c r="N11" s="33">
        <v>0</v>
      </c>
      <c r="O11" s="34">
        <v>0</v>
      </c>
      <c r="P11" s="35">
        <v>0</v>
      </c>
      <c r="Q11" s="186"/>
    </row>
    <row r="12" spans="1:18" ht="12.45" customHeight="1" x14ac:dyDescent="0.25">
      <c r="A12" s="104" t="s">
        <v>97</v>
      </c>
      <c r="B12" s="36">
        <v>2000000</v>
      </c>
      <c r="C12" s="33">
        <v>0</v>
      </c>
      <c r="D12" s="33">
        <v>0</v>
      </c>
      <c r="E12" s="34">
        <v>-16000000</v>
      </c>
      <c r="F12" s="35">
        <v>-14000000</v>
      </c>
      <c r="G12" s="36">
        <v>3000000</v>
      </c>
      <c r="H12" s="33">
        <v>-4000000</v>
      </c>
      <c r="I12" s="33">
        <v>6000000</v>
      </c>
      <c r="J12" s="34">
        <v>2000000</v>
      </c>
      <c r="K12" s="35">
        <v>7000000</v>
      </c>
      <c r="L12" s="36">
        <v>6000000</v>
      </c>
      <c r="M12" s="33">
        <v>2000000</v>
      </c>
      <c r="N12" s="33">
        <v>-9000000</v>
      </c>
      <c r="O12" s="34">
        <v>-35000000</v>
      </c>
      <c r="P12" s="35">
        <v>-36000000</v>
      </c>
      <c r="Q12" s="186"/>
    </row>
    <row r="13" spans="1:18" ht="12.45" customHeight="1" x14ac:dyDescent="0.25">
      <c r="A13" s="99" t="s">
        <v>98</v>
      </c>
      <c r="B13" s="86"/>
      <c r="C13" s="11"/>
      <c r="D13" s="11"/>
      <c r="E13" s="85"/>
      <c r="F13" s="32"/>
      <c r="G13" s="86"/>
      <c r="H13" s="11"/>
      <c r="I13" s="11"/>
      <c r="J13" s="85"/>
      <c r="K13" s="32"/>
      <c r="L13" s="86"/>
      <c r="M13" s="11"/>
      <c r="N13" s="11"/>
      <c r="O13" s="85"/>
      <c r="P13" s="32"/>
      <c r="Q13" s="186"/>
    </row>
    <row r="14" spans="1:18" ht="12.45" customHeight="1" x14ac:dyDescent="0.25">
      <c r="A14" s="115" t="s">
        <v>50</v>
      </c>
      <c r="B14" s="36">
        <v>23000000</v>
      </c>
      <c r="C14" s="33">
        <v>-58000000</v>
      </c>
      <c r="D14" s="33">
        <v>26000000</v>
      </c>
      <c r="E14" s="34">
        <v>28000000</v>
      </c>
      <c r="F14" s="35">
        <v>19000000</v>
      </c>
      <c r="G14" s="36">
        <v>34000000</v>
      </c>
      <c r="H14" s="33">
        <v>-91000000</v>
      </c>
      <c r="I14" s="33">
        <v>-22000000</v>
      </c>
      <c r="J14" s="34">
        <v>61000000</v>
      </c>
      <c r="K14" s="35">
        <v>-18000000</v>
      </c>
      <c r="L14" s="36">
        <v>-13000000</v>
      </c>
      <c r="M14" s="33">
        <v>-72000000</v>
      </c>
      <c r="N14" s="33">
        <v>-16000000</v>
      </c>
      <c r="O14" s="34">
        <v>72000000</v>
      </c>
      <c r="P14" s="35">
        <v>-29000000</v>
      </c>
      <c r="Q14" s="186"/>
    </row>
    <row r="15" spans="1:18" ht="12.45" customHeight="1" x14ac:dyDescent="0.25">
      <c r="A15" s="115" t="s">
        <v>51</v>
      </c>
      <c r="B15" s="36">
        <v>-27000000</v>
      </c>
      <c r="C15" s="33">
        <v>12000000</v>
      </c>
      <c r="D15" s="33">
        <v>11000000</v>
      </c>
      <c r="E15" s="34">
        <v>36000000</v>
      </c>
      <c r="F15" s="35">
        <v>32000000</v>
      </c>
      <c r="G15" s="36">
        <v>7000000</v>
      </c>
      <c r="H15" s="33">
        <v>-11000000</v>
      </c>
      <c r="I15" s="33">
        <v>-9000000</v>
      </c>
      <c r="J15" s="34">
        <v>-58000000</v>
      </c>
      <c r="K15" s="35">
        <v>-71000000</v>
      </c>
      <c r="L15" s="36">
        <v>17000000</v>
      </c>
      <c r="M15" s="33">
        <v>-13000000</v>
      </c>
      <c r="N15" s="33">
        <v>-71000000</v>
      </c>
      <c r="O15" s="34">
        <v>-25000000</v>
      </c>
      <c r="P15" s="35">
        <v>-92000000</v>
      </c>
      <c r="Q15" s="186"/>
    </row>
    <row r="16" spans="1:18" ht="12.45" customHeight="1" x14ac:dyDescent="0.25">
      <c r="A16" s="115" t="s">
        <v>52</v>
      </c>
      <c r="B16" s="36">
        <v>-8000000</v>
      </c>
      <c r="C16" s="33">
        <v>11000000</v>
      </c>
      <c r="D16" s="33">
        <v>-8000000</v>
      </c>
      <c r="E16" s="34">
        <v>11000000</v>
      </c>
      <c r="F16" s="35">
        <v>6000000</v>
      </c>
      <c r="G16" s="36">
        <v>3000000</v>
      </c>
      <c r="H16" s="33">
        <v>6000000</v>
      </c>
      <c r="I16" s="33">
        <v>6000000</v>
      </c>
      <c r="J16" s="34">
        <v>-20000000</v>
      </c>
      <c r="K16" s="35">
        <v>-5000000</v>
      </c>
      <c r="L16" s="36">
        <v>9000000</v>
      </c>
      <c r="M16" s="33">
        <v>-35000000</v>
      </c>
      <c r="N16" s="33">
        <v>-9000000</v>
      </c>
      <c r="O16" s="34">
        <v>-19000000</v>
      </c>
      <c r="P16" s="35">
        <v>-54000000</v>
      </c>
      <c r="Q16" s="186"/>
    </row>
    <row r="17" spans="1:18" ht="12.45" customHeight="1" x14ac:dyDescent="0.25">
      <c r="A17" s="115" t="s">
        <v>63</v>
      </c>
      <c r="B17" s="36">
        <v>-12000000</v>
      </c>
      <c r="C17" s="33">
        <v>56000000</v>
      </c>
      <c r="D17" s="33">
        <v>-58000000</v>
      </c>
      <c r="E17" s="34">
        <v>32000000</v>
      </c>
      <c r="F17" s="35">
        <v>18000000</v>
      </c>
      <c r="G17" s="36">
        <v>-44000000</v>
      </c>
      <c r="H17" s="33">
        <v>75000000</v>
      </c>
      <c r="I17" s="33">
        <v>31000000</v>
      </c>
      <c r="J17" s="34">
        <v>65000000</v>
      </c>
      <c r="K17" s="35">
        <v>127000000</v>
      </c>
      <c r="L17" s="36">
        <v>-101000000</v>
      </c>
      <c r="M17" s="33">
        <v>109000000</v>
      </c>
      <c r="N17" s="33">
        <v>-66000000</v>
      </c>
      <c r="O17" s="34">
        <v>88000000</v>
      </c>
      <c r="P17" s="35">
        <v>30000000</v>
      </c>
      <c r="Q17" s="186"/>
    </row>
    <row r="18" spans="1:18" ht="12.45" customHeight="1" x14ac:dyDescent="0.25">
      <c r="A18" s="115" t="s">
        <v>64</v>
      </c>
      <c r="B18" s="36">
        <v>-86000000</v>
      </c>
      <c r="C18" s="33">
        <v>-8000000</v>
      </c>
      <c r="D18" s="33">
        <v>-20000000</v>
      </c>
      <c r="E18" s="34">
        <v>80000000</v>
      </c>
      <c r="F18" s="35">
        <v>-34000000</v>
      </c>
      <c r="G18" s="36">
        <v>-89000000</v>
      </c>
      <c r="H18" s="33">
        <v>11000000</v>
      </c>
      <c r="I18" s="33">
        <v>13000000</v>
      </c>
      <c r="J18" s="34">
        <v>69000000</v>
      </c>
      <c r="K18" s="35">
        <v>4000000</v>
      </c>
      <c r="L18" s="36">
        <v>-112000000</v>
      </c>
      <c r="M18" s="33">
        <v>185000000</v>
      </c>
      <c r="N18" s="33">
        <v>-210000000</v>
      </c>
      <c r="O18" s="34">
        <v>30000000</v>
      </c>
      <c r="P18" s="35">
        <v>-107000000</v>
      </c>
      <c r="Q18" s="186"/>
    </row>
    <row r="19" spans="1:18" ht="12.45" customHeight="1" x14ac:dyDescent="0.25">
      <c r="A19" s="115" t="s">
        <v>99</v>
      </c>
      <c r="B19" s="36">
        <v>6074000</v>
      </c>
      <c r="C19" s="33">
        <v>8926000</v>
      </c>
      <c r="D19" s="33">
        <v>8000000</v>
      </c>
      <c r="E19" s="34">
        <v>15000000</v>
      </c>
      <c r="F19" s="35">
        <v>38000000</v>
      </c>
      <c r="G19" s="36">
        <v>8000000</v>
      </c>
      <c r="H19" s="33">
        <v>12000000</v>
      </c>
      <c r="I19" s="33">
        <v>10000000</v>
      </c>
      <c r="J19" s="34">
        <v>41000000</v>
      </c>
      <c r="K19" s="35">
        <v>71000000</v>
      </c>
      <c r="L19" s="36">
        <v>54000000</v>
      </c>
      <c r="M19" s="33">
        <v>847000000</v>
      </c>
      <c r="N19" s="33">
        <v>-1484000000</v>
      </c>
      <c r="O19" s="34">
        <v>0</v>
      </c>
      <c r="P19" s="35">
        <v>-583000000</v>
      </c>
      <c r="Q19" s="86"/>
      <c r="R19" s="11"/>
    </row>
    <row r="20" spans="1:18" ht="12.45" customHeight="1" x14ac:dyDescent="0.25">
      <c r="A20" s="115" t="s">
        <v>97</v>
      </c>
      <c r="B20" s="27">
        <v>4926000</v>
      </c>
      <c r="C20" s="24">
        <v>7074000</v>
      </c>
      <c r="D20" s="24">
        <v>9000000</v>
      </c>
      <c r="E20" s="25">
        <v>-12000000</v>
      </c>
      <c r="F20" s="26">
        <v>9000000</v>
      </c>
      <c r="G20" s="27">
        <v>-8000000</v>
      </c>
      <c r="H20" s="24">
        <v>10000000</v>
      </c>
      <c r="I20" s="24">
        <v>2000000</v>
      </c>
      <c r="J20" s="25">
        <v>-15000000</v>
      </c>
      <c r="K20" s="26">
        <v>-11000000</v>
      </c>
      <c r="L20" s="27">
        <v>3000000</v>
      </c>
      <c r="M20" s="24">
        <v>-64000000</v>
      </c>
      <c r="N20" s="24">
        <v>73000000</v>
      </c>
      <c r="O20" s="25">
        <v>-19000000</v>
      </c>
      <c r="P20" s="26">
        <v>-7000000</v>
      </c>
      <c r="Q20" s="86"/>
      <c r="R20" s="11"/>
    </row>
    <row r="21" spans="1:18" ht="12.45" customHeight="1" x14ac:dyDescent="0.25">
      <c r="A21" s="105" t="s">
        <v>100</v>
      </c>
      <c r="B21" s="45">
        <v>-4000000</v>
      </c>
      <c r="C21" s="42">
        <v>121000000</v>
      </c>
      <c r="D21" s="42">
        <v>60000000</v>
      </c>
      <c r="E21" s="43">
        <v>263000000</v>
      </c>
      <c r="F21" s="44">
        <v>440000000</v>
      </c>
      <c r="G21" s="45">
        <v>2000000</v>
      </c>
      <c r="H21" s="42">
        <v>92000000</v>
      </c>
      <c r="I21" s="42">
        <v>147000000</v>
      </c>
      <c r="J21" s="43">
        <v>203000000</v>
      </c>
      <c r="K21" s="44">
        <v>444000000</v>
      </c>
      <c r="L21" s="45">
        <v>-65000000</v>
      </c>
      <c r="M21" s="42">
        <v>200000000</v>
      </c>
      <c r="N21" s="42">
        <v>-1571000000</v>
      </c>
      <c r="O21" s="43">
        <v>299000000</v>
      </c>
      <c r="P21" s="44">
        <v>-1137000000</v>
      </c>
      <c r="Q21" s="86"/>
      <c r="R21" s="11"/>
    </row>
    <row r="22" spans="1:18" ht="12.45" customHeight="1" x14ac:dyDescent="0.25">
      <c r="A22" s="104"/>
      <c r="B22" s="140"/>
      <c r="C22" s="107"/>
      <c r="D22" s="107"/>
      <c r="E22" s="141"/>
      <c r="F22" s="108"/>
      <c r="G22" s="140"/>
      <c r="H22" s="107"/>
      <c r="I22" s="107"/>
      <c r="J22" s="141"/>
      <c r="K22" s="108"/>
      <c r="L22" s="188"/>
      <c r="M22" s="174"/>
      <c r="N22" s="174"/>
      <c r="O22" s="189"/>
      <c r="P22" s="108"/>
      <c r="Q22" s="187"/>
      <c r="R22" s="175"/>
    </row>
    <row r="23" spans="1:18" ht="12.45" customHeight="1" x14ac:dyDescent="0.25">
      <c r="A23" s="109" t="s">
        <v>101</v>
      </c>
      <c r="B23" s="190"/>
      <c r="C23" s="137"/>
      <c r="D23" s="137"/>
      <c r="E23" s="10"/>
      <c r="F23" s="94"/>
      <c r="G23" s="190"/>
      <c r="H23" s="137"/>
      <c r="I23" s="137"/>
      <c r="J23" s="10"/>
      <c r="K23" s="94"/>
      <c r="L23" s="187"/>
      <c r="M23" s="175"/>
      <c r="N23" s="175"/>
      <c r="O23" s="191"/>
      <c r="P23" s="94"/>
      <c r="Q23" s="187"/>
      <c r="R23" s="175"/>
    </row>
    <row r="24" spans="1:18" ht="12.45" customHeight="1" x14ac:dyDescent="0.25">
      <c r="A24" s="104" t="s">
        <v>102</v>
      </c>
      <c r="B24" s="36">
        <v>-20000000</v>
      </c>
      <c r="C24" s="33">
        <v>-29000000</v>
      </c>
      <c r="D24" s="33">
        <v>-25000000</v>
      </c>
      <c r="E24" s="34">
        <v>-31000000</v>
      </c>
      <c r="F24" s="35">
        <v>-105000000</v>
      </c>
      <c r="G24" s="36">
        <v>-21000000</v>
      </c>
      <c r="H24" s="33">
        <v>-15000000</v>
      </c>
      <c r="I24" s="33">
        <v>-22000000</v>
      </c>
      <c r="J24" s="34">
        <v>-22000000</v>
      </c>
      <c r="K24" s="35">
        <v>-80000000</v>
      </c>
      <c r="L24" s="36">
        <v>-31000000</v>
      </c>
      <c r="M24" s="33">
        <v>-20000000</v>
      </c>
      <c r="N24" s="33">
        <v>-28000000</v>
      </c>
      <c r="O24" s="34">
        <v>-37000000</v>
      </c>
      <c r="P24" s="35">
        <v>-116000000</v>
      </c>
      <c r="Q24" s="86"/>
      <c r="R24" s="11"/>
    </row>
    <row r="25" spans="1:18" ht="12.45" customHeight="1" x14ac:dyDescent="0.25">
      <c r="A25" s="104" t="s">
        <v>103</v>
      </c>
      <c r="B25" s="36">
        <v>0</v>
      </c>
      <c r="C25" s="33">
        <v>0</v>
      </c>
      <c r="D25" s="33">
        <v>0</v>
      </c>
      <c r="E25" s="34">
        <v>86000000</v>
      </c>
      <c r="F25" s="35">
        <v>86000000</v>
      </c>
      <c r="G25" s="36">
        <v>0</v>
      </c>
      <c r="H25" s="33">
        <v>0</v>
      </c>
      <c r="I25" s="33">
        <v>0</v>
      </c>
      <c r="J25" s="34">
        <v>0</v>
      </c>
      <c r="K25" s="35">
        <v>0</v>
      </c>
      <c r="L25" s="36">
        <v>0</v>
      </c>
      <c r="M25" s="33">
        <v>0</v>
      </c>
      <c r="N25" s="33">
        <v>0</v>
      </c>
      <c r="O25" s="34">
        <v>77000000</v>
      </c>
      <c r="P25" s="35">
        <v>77000000</v>
      </c>
      <c r="Q25" s="86"/>
      <c r="R25" s="11"/>
    </row>
    <row r="26" spans="1:18" ht="12.45" customHeight="1" x14ac:dyDescent="0.25">
      <c r="A26" s="104" t="s">
        <v>104</v>
      </c>
      <c r="B26" s="36">
        <v>-6000000</v>
      </c>
      <c r="C26" s="33">
        <v>0</v>
      </c>
      <c r="D26" s="33">
        <v>-10000000</v>
      </c>
      <c r="E26" s="34">
        <v>0</v>
      </c>
      <c r="F26" s="35">
        <v>-16000000</v>
      </c>
      <c r="G26" s="36">
        <v>0</v>
      </c>
      <c r="H26" s="33">
        <v>-1334000000</v>
      </c>
      <c r="I26" s="33">
        <v>0</v>
      </c>
      <c r="J26" s="34">
        <v>-3000000</v>
      </c>
      <c r="K26" s="35">
        <v>-1337000000</v>
      </c>
      <c r="L26" s="36">
        <v>0</v>
      </c>
      <c r="M26" s="33">
        <v>0</v>
      </c>
      <c r="N26" s="33">
        <v>0</v>
      </c>
      <c r="O26" s="34">
        <v>0</v>
      </c>
      <c r="P26" s="35">
        <v>0</v>
      </c>
      <c r="Q26" s="86"/>
      <c r="R26" s="11"/>
    </row>
    <row r="27" spans="1:18" ht="12.45" customHeight="1" x14ac:dyDescent="0.25">
      <c r="A27" s="104" t="s">
        <v>105</v>
      </c>
      <c r="B27" s="27">
        <v>0</v>
      </c>
      <c r="C27" s="24">
        <v>0</v>
      </c>
      <c r="D27" s="24">
        <v>0</v>
      </c>
      <c r="E27" s="25">
        <v>-9000000</v>
      </c>
      <c r="F27" s="26">
        <v>-9000000</v>
      </c>
      <c r="G27" s="27">
        <v>-1000000</v>
      </c>
      <c r="H27" s="24">
        <v>7000000</v>
      </c>
      <c r="I27" s="24">
        <v>0</v>
      </c>
      <c r="J27" s="25">
        <v>2000000</v>
      </c>
      <c r="K27" s="26">
        <v>8000000</v>
      </c>
      <c r="L27" s="27">
        <v>0</v>
      </c>
      <c r="M27" s="24">
        <v>0</v>
      </c>
      <c r="N27" s="24">
        <v>0</v>
      </c>
      <c r="O27" s="25">
        <v>0</v>
      </c>
      <c r="P27" s="26">
        <v>0</v>
      </c>
      <c r="Q27" s="86"/>
      <c r="R27" s="11"/>
    </row>
    <row r="28" spans="1:18" ht="12.45" customHeight="1" x14ac:dyDescent="0.25">
      <c r="A28" s="105" t="s">
        <v>106</v>
      </c>
      <c r="B28" s="45">
        <v>-26000000</v>
      </c>
      <c r="C28" s="42">
        <v>-29000000</v>
      </c>
      <c r="D28" s="42">
        <v>-35000000</v>
      </c>
      <c r="E28" s="43">
        <v>46000000</v>
      </c>
      <c r="F28" s="44">
        <v>-44000000</v>
      </c>
      <c r="G28" s="45">
        <v>-22000000</v>
      </c>
      <c r="H28" s="42">
        <v>-1342000000</v>
      </c>
      <c r="I28" s="42">
        <v>-22000000</v>
      </c>
      <c r="J28" s="43">
        <v>-23000000</v>
      </c>
      <c r="K28" s="44">
        <v>-1409000000</v>
      </c>
      <c r="L28" s="45">
        <v>-31000000</v>
      </c>
      <c r="M28" s="42">
        <v>-20000000</v>
      </c>
      <c r="N28" s="42">
        <v>-28000000</v>
      </c>
      <c r="O28" s="43">
        <v>40000000</v>
      </c>
      <c r="P28" s="44">
        <v>-39000000</v>
      </c>
      <c r="Q28" s="86"/>
      <c r="R28" s="11"/>
    </row>
    <row r="29" spans="1:18" ht="12.45" customHeight="1" x14ac:dyDescent="0.25">
      <c r="A29" s="104"/>
      <c r="B29" s="140"/>
      <c r="C29" s="107"/>
      <c r="D29" s="107"/>
      <c r="E29" s="141"/>
      <c r="F29" s="108"/>
      <c r="G29" s="140"/>
      <c r="H29" s="107"/>
      <c r="I29" s="107"/>
      <c r="J29" s="141"/>
      <c r="K29" s="108"/>
      <c r="L29" s="188"/>
      <c r="M29" s="174"/>
      <c r="N29" s="174"/>
      <c r="O29" s="189"/>
      <c r="P29" s="108"/>
      <c r="Q29" s="187"/>
      <c r="R29" s="175"/>
    </row>
    <row r="30" spans="1:18" ht="12.45" customHeight="1" x14ac:dyDescent="0.25">
      <c r="A30" s="109" t="s">
        <v>107</v>
      </c>
      <c r="B30" s="190"/>
      <c r="C30" s="137"/>
      <c r="D30" s="137"/>
      <c r="E30" s="10"/>
      <c r="F30" s="94"/>
      <c r="G30" s="190"/>
      <c r="H30" s="137"/>
      <c r="I30" s="137"/>
      <c r="J30" s="10"/>
      <c r="K30" s="94"/>
      <c r="L30" s="187"/>
      <c r="M30" s="175"/>
      <c r="N30" s="175"/>
      <c r="O30" s="191"/>
      <c r="P30" s="94"/>
      <c r="Q30" s="187"/>
      <c r="R30" s="175"/>
    </row>
    <row r="31" spans="1:18" ht="12.45" customHeight="1" x14ac:dyDescent="0.25">
      <c r="A31" s="176" t="s">
        <v>108</v>
      </c>
      <c r="B31" s="36">
        <v>0</v>
      </c>
      <c r="C31" s="33">
        <v>0</v>
      </c>
      <c r="D31" s="33">
        <v>-28000000</v>
      </c>
      <c r="E31" s="34">
        <v>-13000000</v>
      </c>
      <c r="F31" s="35">
        <v>-41000000</v>
      </c>
      <c r="G31" s="36">
        <v>-1000000</v>
      </c>
      <c r="H31" s="33">
        <v>0</v>
      </c>
      <c r="I31" s="33">
        <v>0</v>
      </c>
      <c r="J31" s="34">
        <v>0</v>
      </c>
      <c r="K31" s="35">
        <v>-1000000</v>
      </c>
      <c r="L31" s="36">
        <v>0</v>
      </c>
      <c r="M31" s="33">
        <v>0</v>
      </c>
      <c r="N31" s="33">
        <v>0</v>
      </c>
      <c r="O31" s="34">
        <v>0</v>
      </c>
      <c r="P31" s="35">
        <v>0</v>
      </c>
      <c r="Q31" s="86"/>
      <c r="R31" s="11"/>
    </row>
    <row r="32" spans="1:18" ht="12.45" customHeight="1" x14ac:dyDescent="0.25">
      <c r="A32" s="104" t="s">
        <v>109</v>
      </c>
      <c r="B32" s="36">
        <v>0</v>
      </c>
      <c r="C32" s="33">
        <v>0</v>
      </c>
      <c r="D32" s="33">
        <v>0</v>
      </c>
      <c r="E32" s="34">
        <v>0</v>
      </c>
      <c r="F32" s="35">
        <v>0</v>
      </c>
      <c r="G32" s="36">
        <v>0</v>
      </c>
      <c r="H32" s="33">
        <v>582000000</v>
      </c>
      <c r="I32" s="33">
        <v>594000000</v>
      </c>
      <c r="J32" s="34">
        <v>0</v>
      </c>
      <c r="K32" s="35">
        <v>1176000000</v>
      </c>
      <c r="L32" s="36">
        <v>0</v>
      </c>
      <c r="M32" s="33">
        <v>0</v>
      </c>
      <c r="N32" s="33">
        <v>1198000000</v>
      </c>
      <c r="O32" s="34">
        <v>0</v>
      </c>
      <c r="P32" s="35">
        <v>1198000000</v>
      </c>
      <c r="Q32" s="86"/>
      <c r="R32" s="11"/>
    </row>
    <row r="33" spans="1:18" ht="12.45" customHeight="1" x14ac:dyDescent="0.25">
      <c r="A33" s="104" t="s">
        <v>110</v>
      </c>
      <c r="B33" s="36">
        <v>-3000000</v>
      </c>
      <c r="C33" s="33">
        <v>-3000000</v>
      </c>
      <c r="D33" s="33">
        <v>-3000000</v>
      </c>
      <c r="E33" s="34">
        <v>-3000000</v>
      </c>
      <c r="F33" s="35">
        <v>-12000000</v>
      </c>
      <c r="G33" s="36">
        <v>-3000000</v>
      </c>
      <c r="H33" s="33">
        <v>-3000000</v>
      </c>
      <c r="I33" s="33">
        <v>-596000000</v>
      </c>
      <c r="J33" s="34">
        <v>-3000000</v>
      </c>
      <c r="K33" s="35">
        <v>-605000000</v>
      </c>
      <c r="L33" s="36">
        <v>0</v>
      </c>
      <c r="M33" s="33">
        <v>-2000000</v>
      </c>
      <c r="N33" s="33">
        <v>-1000000</v>
      </c>
      <c r="O33" s="34">
        <v>-6000000</v>
      </c>
      <c r="P33" s="35">
        <v>-9000000</v>
      </c>
      <c r="Q33" s="86"/>
      <c r="R33" s="11"/>
    </row>
    <row r="34" spans="1:18" ht="12.45" customHeight="1" x14ac:dyDescent="0.25">
      <c r="A34" s="104" t="s">
        <v>111</v>
      </c>
      <c r="B34" s="36">
        <v>0</v>
      </c>
      <c r="C34" s="33">
        <v>0</v>
      </c>
      <c r="D34" s="33">
        <v>0</v>
      </c>
      <c r="E34" s="34">
        <v>0</v>
      </c>
      <c r="F34" s="35">
        <v>0</v>
      </c>
      <c r="G34" s="36">
        <v>-7000000</v>
      </c>
      <c r="H34" s="33">
        <v>-2000000</v>
      </c>
      <c r="I34" s="33">
        <v>-5000000</v>
      </c>
      <c r="J34" s="34">
        <v>0</v>
      </c>
      <c r="K34" s="35">
        <v>-14000000</v>
      </c>
      <c r="L34" s="36">
        <v>-15000000</v>
      </c>
      <c r="M34" s="33">
        <v>-1000000</v>
      </c>
      <c r="N34" s="33">
        <v>-7000000</v>
      </c>
      <c r="O34" s="34">
        <v>-6000000</v>
      </c>
      <c r="P34" s="35">
        <v>-29000000</v>
      </c>
      <c r="Q34" s="86"/>
      <c r="R34" s="11"/>
    </row>
    <row r="35" spans="1:18" ht="12.45" customHeight="1" x14ac:dyDescent="0.25">
      <c r="A35" s="104" t="s">
        <v>112</v>
      </c>
      <c r="B35" s="36">
        <v>0</v>
      </c>
      <c r="C35" s="33">
        <v>0</v>
      </c>
      <c r="D35" s="33">
        <v>0</v>
      </c>
      <c r="E35" s="34">
        <v>0</v>
      </c>
      <c r="F35" s="35">
        <v>0</v>
      </c>
      <c r="G35" s="36">
        <v>0</v>
      </c>
      <c r="H35" s="33">
        <v>0</v>
      </c>
      <c r="I35" s="33">
        <v>-3000000</v>
      </c>
      <c r="J35" s="34">
        <v>-12000000</v>
      </c>
      <c r="K35" s="35">
        <v>-15000000</v>
      </c>
      <c r="L35" s="36">
        <v>-9000000</v>
      </c>
      <c r="M35" s="33">
        <v>-8000000</v>
      </c>
      <c r="N35" s="33">
        <v>-9000000</v>
      </c>
      <c r="O35" s="34">
        <v>-9000000</v>
      </c>
      <c r="P35" s="35">
        <v>-35000000</v>
      </c>
      <c r="Q35" s="86"/>
      <c r="R35" s="11"/>
    </row>
    <row r="36" spans="1:18" ht="12.45" customHeight="1" x14ac:dyDescent="0.25">
      <c r="A36" s="104" t="s">
        <v>113</v>
      </c>
      <c r="B36" s="36">
        <v>0</v>
      </c>
      <c r="C36" s="33">
        <v>0</v>
      </c>
      <c r="D36" s="33">
        <v>0</v>
      </c>
      <c r="E36" s="34">
        <v>0</v>
      </c>
      <c r="F36" s="35">
        <v>0</v>
      </c>
      <c r="G36" s="36">
        <v>0</v>
      </c>
      <c r="H36" s="33">
        <v>482000000</v>
      </c>
      <c r="I36" s="33">
        <v>0</v>
      </c>
      <c r="J36" s="34">
        <v>0</v>
      </c>
      <c r="K36" s="35">
        <v>482000000</v>
      </c>
      <c r="L36" s="36">
        <v>0</v>
      </c>
      <c r="M36" s="33">
        <v>0</v>
      </c>
      <c r="N36" s="33">
        <v>0</v>
      </c>
      <c r="O36" s="34">
        <v>0</v>
      </c>
      <c r="P36" s="35">
        <v>0</v>
      </c>
      <c r="Q36" s="86"/>
      <c r="R36" s="11"/>
    </row>
    <row r="37" spans="1:18" ht="12.45" customHeight="1" x14ac:dyDescent="0.25">
      <c r="A37" s="104" t="s">
        <v>114</v>
      </c>
      <c r="B37" s="27">
        <v>-6000000</v>
      </c>
      <c r="C37" s="24">
        <v>-6000000</v>
      </c>
      <c r="D37" s="24">
        <v>2000000</v>
      </c>
      <c r="E37" s="25">
        <v>-1000000</v>
      </c>
      <c r="F37" s="26">
        <v>-11000000</v>
      </c>
      <c r="G37" s="27">
        <v>3000000</v>
      </c>
      <c r="H37" s="24">
        <v>1000000</v>
      </c>
      <c r="I37" s="24">
        <v>1000000</v>
      </c>
      <c r="J37" s="25">
        <v>3000000</v>
      </c>
      <c r="K37" s="26">
        <v>8000000</v>
      </c>
      <c r="L37" s="27">
        <v>2000000</v>
      </c>
      <c r="M37" s="24">
        <v>0</v>
      </c>
      <c r="N37" s="24">
        <v>11000000</v>
      </c>
      <c r="O37" s="25">
        <v>-10000000</v>
      </c>
      <c r="P37" s="26">
        <v>3000000</v>
      </c>
      <c r="Q37" s="86"/>
      <c r="R37" s="11"/>
    </row>
    <row r="38" spans="1:18" ht="12.45" customHeight="1" x14ac:dyDescent="0.25">
      <c r="A38" s="105" t="s">
        <v>115</v>
      </c>
      <c r="B38" s="45">
        <v>-9000000</v>
      </c>
      <c r="C38" s="42">
        <v>-9000000</v>
      </c>
      <c r="D38" s="42">
        <v>-29000000</v>
      </c>
      <c r="E38" s="43">
        <v>-17000000</v>
      </c>
      <c r="F38" s="44">
        <v>-64000000</v>
      </c>
      <c r="G38" s="45">
        <v>-8000000</v>
      </c>
      <c r="H38" s="42">
        <v>1060000000</v>
      </c>
      <c r="I38" s="42">
        <v>-9000000</v>
      </c>
      <c r="J38" s="43">
        <v>-12000000</v>
      </c>
      <c r="K38" s="44">
        <v>1031000000</v>
      </c>
      <c r="L38" s="45">
        <v>-22000000</v>
      </c>
      <c r="M38" s="42">
        <v>-11000000</v>
      </c>
      <c r="N38" s="42">
        <v>1192000000</v>
      </c>
      <c r="O38" s="43">
        <v>-31000000</v>
      </c>
      <c r="P38" s="44">
        <v>1128000000</v>
      </c>
      <c r="Q38" s="86"/>
      <c r="R38" s="11"/>
    </row>
    <row r="39" spans="1:18" ht="12.45" customHeight="1" x14ac:dyDescent="0.25">
      <c r="A39" s="105" t="s">
        <v>116</v>
      </c>
      <c r="B39" s="31">
        <v>6000000</v>
      </c>
      <c r="C39" s="18">
        <v>4000000</v>
      </c>
      <c r="D39" s="18">
        <v>-9000000</v>
      </c>
      <c r="E39" s="19">
        <v>-25000000</v>
      </c>
      <c r="F39" s="30">
        <v>-24000000</v>
      </c>
      <c r="G39" s="31">
        <v>-5000000</v>
      </c>
      <c r="H39" s="18">
        <v>0</v>
      </c>
      <c r="I39" s="18">
        <v>2000000</v>
      </c>
      <c r="J39" s="19">
        <v>-7000000</v>
      </c>
      <c r="K39" s="30">
        <v>-10000000</v>
      </c>
      <c r="L39" s="31">
        <v>3000000</v>
      </c>
      <c r="M39" s="18">
        <v>7000000</v>
      </c>
      <c r="N39" s="18">
        <v>-1000000</v>
      </c>
      <c r="O39" s="19">
        <v>8000000</v>
      </c>
      <c r="P39" s="30">
        <v>17000000</v>
      </c>
      <c r="Q39" s="192"/>
      <c r="R39" s="193"/>
    </row>
    <row r="40" spans="1:18" ht="12.45" customHeight="1" x14ac:dyDescent="0.25">
      <c r="A40" s="177" t="s">
        <v>117</v>
      </c>
      <c r="B40" s="36">
        <v>-33000000</v>
      </c>
      <c r="C40" s="33">
        <v>87000000</v>
      </c>
      <c r="D40" s="33">
        <v>-13000000</v>
      </c>
      <c r="E40" s="34">
        <v>267000000</v>
      </c>
      <c r="F40" s="35">
        <v>308000000</v>
      </c>
      <c r="G40" s="36">
        <v>-33000000</v>
      </c>
      <c r="H40" s="33">
        <v>-190000000</v>
      </c>
      <c r="I40" s="33">
        <v>118000000</v>
      </c>
      <c r="J40" s="34">
        <v>161000000</v>
      </c>
      <c r="K40" s="35">
        <v>56000000</v>
      </c>
      <c r="L40" s="36">
        <v>-115000000</v>
      </c>
      <c r="M40" s="33">
        <v>176000000</v>
      </c>
      <c r="N40" s="33">
        <v>-408000000</v>
      </c>
      <c r="O40" s="34">
        <v>316000000</v>
      </c>
      <c r="P40" s="35">
        <v>-31000000</v>
      </c>
      <c r="Q40" s="86"/>
      <c r="R40" s="11"/>
    </row>
    <row r="41" spans="1:18" ht="12.45" customHeight="1" x14ac:dyDescent="0.25">
      <c r="A41" s="177" t="s">
        <v>118</v>
      </c>
      <c r="B41" s="27">
        <v>329000000</v>
      </c>
      <c r="C41" s="24">
        <v>296000000</v>
      </c>
      <c r="D41" s="24">
        <v>383000000</v>
      </c>
      <c r="E41" s="25">
        <v>370000000</v>
      </c>
      <c r="F41" s="26">
        <v>329000000</v>
      </c>
      <c r="G41" s="27">
        <v>637000000</v>
      </c>
      <c r="H41" s="24">
        <v>604000000</v>
      </c>
      <c r="I41" s="24">
        <v>414000000</v>
      </c>
      <c r="J41" s="25">
        <v>532000000</v>
      </c>
      <c r="K41" s="26">
        <v>637000000</v>
      </c>
      <c r="L41" s="27">
        <v>693000000</v>
      </c>
      <c r="M41" s="24">
        <v>578000000</v>
      </c>
      <c r="N41" s="24">
        <v>754000000</v>
      </c>
      <c r="O41" s="25">
        <v>346000000</v>
      </c>
      <c r="P41" s="26">
        <v>693000000</v>
      </c>
      <c r="Q41" s="86"/>
      <c r="R41" s="11"/>
    </row>
    <row r="42" spans="1:18" ht="12.45" customHeight="1" x14ac:dyDescent="0.25">
      <c r="A42" s="105" t="s">
        <v>119</v>
      </c>
      <c r="B42" s="62">
        <v>296000000</v>
      </c>
      <c r="C42" s="59">
        <v>383000000</v>
      </c>
      <c r="D42" s="59">
        <v>370000000</v>
      </c>
      <c r="E42" s="60">
        <v>637000000</v>
      </c>
      <c r="F42" s="61">
        <v>637000000</v>
      </c>
      <c r="G42" s="62">
        <v>604000000</v>
      </c>
      <c r="H42" s="59">
        <v>414000000</v>
      </c>
      <c r="I42" s="59">
        <v>532000000</v>
      </c>
      <c r="J42" s="60">
        <v>693000000</v>
      </c>
      <c r="K42" s="178">
        <v>693000000</v>
      </c>
      <c r="L42" s="59">
        <v>578000000</v>
      </c>
      <c r="M42" s="59">
        <v>754000000</v>
      </c>
      <c r="N42" s="59">
        <v>346000000</v>
      </c>
      <c r="O42" s="60">
        <v>662000000</v>
      </c>
      <c r="P42" s="61">
        <v>662000000</v>
      </c>
      <c r="Q42" s="86"/>
      <c r="R42" s="11"/>
    </row>
    <row r="43" spans="1:18" ht="12.45" customHeight="1" x14ac:dyDescent="0.25">
      <c r="A43" s="23"/>
      <c r="B43" s="194"/>
      <c r="C43" s="194"/>
      <c r="D43" s="67"/>
      <c r="E43" s="67"/>
      <c r="F43" s="67"/>
      <c r="G43" s="67"/>
      <c r="H43" s="67"/>
      <c r="I43" s="67"/>
      <c r="J43" s="67"/>
      <c r="K43" s="67"/>
      <c r="L43" s="67"/>
      <c r="M43" s="195"/>
      <c r="N43" s="179"/>
      <c r="O43" s="179"/>
      <c r="P43" s="179"/>
    </row>
    <row r="44" spans="1:18" ht="30.75" customHeight="1" x14ac:dyDescent="0.25">
      <c r="A44" s="300" t="s">
        <v>124</v>
      </c>
      <c r="B44" s="293"/>
      <c r="C44" s="293"/>
      <c r="D44" s="293"/>
      <c r="E44" s="293"/>
      <c r="F44" s="293"/>
      <c r="G44" s="293"/>
      <c r="H44" s="293"/>
      <c r="I44" s="293"/>
      <c r="J44" s="293"/>
      <c r="K44" s="293"/>
      <c r="N44" s="1"/>
      <c r="P44" s="1"/>
    </row>
    <row r="45" spans="1:18" ht="11.7" customHeight="1" x14ac:dyDescent="0.25"/>
    <row r="46" spans="1:18" ht="11.7" customHeight="1" x14ac:dyDescent="0.25"/>
  </sheetData>
  <mergeCells count="7">
    <mergeCell ref="A44:K44"/>
    <mergeCell ref="B1:F1"/>
    <mergeCell ref="B3:E3"/>
    <mergeCell ref="G3:J3"/>
    <mergeCell ref="G1:K1"/>
    <mergeCell ref="L1:P1"/>
    <mergeCell ref="L3:O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11"/>
  <sheetViews>
    <sheetView showGridLines="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defaultColWidth="13.33203125" defaultRowHeight="13.2" x14ac:dyDescent="0.25"/>
  <cols>
    <col min="1" max="1" width="40" customWidth="1"/>
    <col min="2" max="2" width="11.6640625" customWidth="1"/>
    <col min="3" max="5" width="10.109375" customWidth="1"/>
    <col min="6" max="6" width="11" customWidth="1"/>
    <col min="7" max="7" width="11.77734375" customWidth="1"/>
    <col min="8" max="10" width="10.109375" customWidth="1"/>
    <col min="11" max="11" width="11" customWidth="1"/>
    <col min="12" max="16" width="10.109375" customWidth="1"/>
  </cols>
  <sheetData>
    <row r="1" spans="1:17" ht="11.7" customHeight="1" x14ac:dyDescent="0.25">
      <c r="A1" s="10" t="s">
        <v>0</v>
      </c>
      <c r="B1" s="289" t="s">
        <v>12</v>
      </c>
      <c r="C1" s="295"/>
      <c r="D1" s="295"/>
      <c r="E1" s="295"/>
      <c r="F1" s="296"/>
      <c r="G1" s="289" t="s">
        <v>13</v>
      </c>
      <c r="H1" s="295"/>
      <c r="I1" s="295"/>
      <c r="J1" s="295"/>
      <c r="K1" s="296"/>
      <c r="L1" s="289" t="s">
        <v>14</v>
      </c>
      <c r="M1" s="295"/>
      <c r="N1" s="295"/>
      <c r="O1" s="295"/>
      <c r="P1" s="296"/>
      <c r="Q1" s="80"/>
    </row>
    <row r="2" spans="1:17" ht="13.35" customHeight="1" x14ac:dyDescent="0.25">
      <c r="A2" s="11" t="s">
        <v>126</v>
      </c>
      <c r="B2" s="174"/>
      <c r="C2" s="174"/>
      <c r="D2" s="174"/>
      <c r="E2" s="174"/>
      <c r="F2" s="238"/>
      <c r="G2" s="81"/>
      <c r="H2" s="174"/>
      <c r="I2" s="174"/>
      <c r="J2" s="174"/>
      <c r="K2" s="238"/>
      <c r="L2" s="81"/>
      <c r="M2" s="83"/>
      <c r="N2" s="83"/>
      <c r="O2" s="83"/>
      <c r="P2" s="84"/>
    </row>
    <row r="3" spans="1:17" ht="11.7" customHeight="1" x14ac:dyDescent="0.25">
      <c r="A3" s="11" t="s">
        <v>45</v>
      </c>
      <c r="B3" s="292" t="s">
        <v>17</v>
      </c>
      <c r="C3" s="293"/>
      <c r="D3" s="293"/>
      <c r="E3" s="293"/>
      <c r="F3" s="90" t="s">
        <v>18</v>
      </c>
      <c r="G3" s="297" t="s">
        <v>17</v>
      </c>
      <c r="H3" s="298"/>
      <c r="I3" s="298"/>
      <c r="J3" s="299"/>
      <c r="K3" s="90" t="s">
        <v>18</v>
      </c>
      <c r="L3" s="297" t="s">
        <v>17</v>
      </c>
      <c r="M3" s="298"/>
      <c r="N3" s="298"/>
      <c r="O3" s="299"/>
      <c r="P3" s="90" t="s">
        <v>18</v>
      </c>
      <c r="Q3" s="80"/>
    </row>
    <row r="4" spans="1:17" ht="11.7" customHeight="1" x14ac:dyDescent="0.25">
      <c r="A4" s="105"/>
      <c r="B4" s="16">
        <v>45017</v>
      </c>
      <c r="C4" s="13" t="s">
        <v>127</v>
      </c>
      <c r="D4" s="13">
        <v>45199</v>
      </c>
      <c r="E4" s="14">
        <v>45291</v>
      </c>
      <c r="F4" s="91">
        <v>45291</v>
      </c>
      <c r="G4" s="16">
        <v>45381</v>
      </c>
      <c r="H4" s="13">
        <v>45472</v>
      </c>
      <c r="I4" s="13">
        <v>45563</v>
      </c>
      <c r="J4" s="14">
        <v>45657</v>
      </c>
      <c r="K4" s="91">
        <v>45657</v>
      </c>
      <c r="L4" s="16">
        <v>45745</v>
      </c>
      <c r="M4" s="13">
        <v>45836</v>
      </c>
      <c r="N4" s="13">
        <v>45927</v>
      </c>
      <c r="O4" s="14">
        <v>46022</v>
      </c>
      <c r="P4" s="91">
        <v>45657</v>
      </c>
      <c r="Q4" s="80"/>
    </row>
    <row r="5" spans="1:17" ht="11.7" customHeight="1" x14ac:dyDescent="0.25">
      <c r="A5" s="109" t="s">
        <v>128</v>
      </c>
      <c r="B5" s="239"/>
      <c r="C5" s="157"/>
      <c r="D5" s="157"/>
      <c r="E5" s="240"/>
      <c r="F5" s="130"/>
      <c r="G5" s="241"/>
      <c r="H5" s="157"/>
      <c r="I5" s="157"/>
      <c r="J5" s="240"/>
      <c r="K5" s="130"/>
      <c r="L5" s="241"/>
      <c r="M5" s="84"/>
      <c r="N5" s="84"/>
      <c r="O5" s="242"/>
      <c r="P5" s="130"/>
      <c r="Q5" s="80"/>
    </row>
    <row r="6" spans="1:17" ht="11.7" customHeight="1" x14ac:dyDescent="0.25">
      <c r="A6" s="99" t="s">
        <v>129</v>
      </c>
      <c r="B6" s="21">
        <v>658000000</v>
      </c>
      <c r="C6" s="17">
        <v>677000000</v>
      </c>
      <c r="D6" s="17">
        <v>654000000</v>
      </c>
      <c r="E6" s="22">
        <v>683000000</v>
      </c>
      <c r="F6" s="20">
        <v>2672000000</v>
      </c>
      <c r="G6" s="21">
        <v>620000000</v>
      </c>
      <c r="H6" s="17">
        <v>630000000</v>
      </c>
      <c r="I6" s="17">
        <v>645000000</v>
      </c>
      <c r="J6" s="22">
        <v>669000000</v>
      </c>
      <c r="K6" s="20">
        <v>2564000000</v>
      </c>
      <c r="L6" s="21">
        <v>649000000</v>
      </c>
      <c r="M6" s="17">
        <v>666000000</v>
      </c>
      <c r="N6" s="17">
        <v>661000000</v>
      </c>
      <c r="O6" s="22">
        <v>712000000</v>
      </c>
      <c r="P6" s="20">
        <v>2688000000</v>
      </c>
      <c r="Q6" s="80"/>
    </row>
    <row r="7" spans="1:17" ht="11.7" customHeight="1" x14ac:dyDescent="0.25">
      <c r="A7" s="99" t="s">
        <v>130</v>
      </c>
      <c r="B7" s="27">
        <v>891000000</v>
      </c>
      <c r="C7" s="24">
        <v>925000000</v>
      </c>
      <c r="D7" s="24">
        <v>900000000</v>
      </c>
      <c r="E7" s="25">
        <v>854000000</v>
      </c>
      <c r="F7" s="26">
        <v>3570000000</v>
      </c>
      <c r="G7" s="27">
        <v>866000000</v>
      </c>
      <c r="H7" s="24">
        <v>959000000</v>
      </c>
      <c r="I7" s="24">
        <v>1183000000</v>
      </c>
      <c r="J7" s="25">
        <v>1189000000</v>
      </c>
      <c r="K7" s="26">
        <v>4197000000</v>
      </c>
      <c r="L7" s="27">
        <v>1121000000</v>
      </c>
      <c r="M7" s="24">
        <v>1277000000</v>
      </c>
      <c r="N7" s="24">
        <v>1203000000</v>
      </c>
      <c r="O7" s="25">
        <v>1183000000</v>
      </c>
      <c r="P7" s="26">
        <v>4784000000</v>
      </c>
      <c r="Q7" s="80"/>
    </row>
    <row r="8" spans="1:17" ht="11.7" customHeight="1" x14ac:dyDescent="0.25">
      <c r="A8" s="105" t="s">
        <v>131</v>
      </c>
      <c r="B8" s="196">
        <v>1549000000</v>
      </c>
      <c r="C8" s="197">
        <v>1602000000</v>
      </c>
      <c r="D8" s="197">
        <v>1554000000</v>
      </c>
      <c r="E8" s="198">
        <v>1537000000</v>
      </c>
      <c r="F8" s="199">
        <v>6242000000</v>
      </c>
      <c r="G8" s="200">
        <v>1486000000</v>
      </c>
      <c r="H8" s="200">
        <v>1589000000</v>
      </c>
      <c r="I8" s="196">
        <v>1828000000</v>
      </c>
      <c r="J8" s="201">
        <v>1858000000</v>
      </c>
      <c r="K8" s="199">
        <v>6761000000</v>
      </c>
      <c r="L8" s="196">
        <v>1770000000</v>
      </c>
      <c r="M8" s="197">
        <v>1943000000</v>
      </c>
      <c r="N8" s="197">
        <v>1864000000</v>
      </c>
      <c r="O8" s="198">
        <v>1895000000</v>
      </c>
      <c r="P8" s="199">
        <v>7472000000</v>
      </c>
      <c r="Q8" s="80"/>
    </row>
    <row r="9" spans="1:17" ht="11.7" customHeight="1" x14ac:dyDescent="0.25">
      <c r="A9" s="104"/>
      <c r="B9" s="140"/>
      <c r="C9" s="107"/>
      <c r="D9" s="107"/>
      <c r="E9" s="141"/>
      <c r="F9" s="108"/>
      <c r="G9" s="140"/>
      <c r="H9" s="107"/>
      <c r="I9" s="107"/>
      <c r="J9" s="141"/>
      <c r="K9" s="108"/>
      <c r="L9" s="140"/>
      <c r="M9" s="107"/>
      <c r="N9" s="107"/>
      <c r="O9" s="141"/>
      <c r="P9" s="108"/>
      <c r="Q9" s="80"/>
    </row>
    <row r="10" spans="1:17" ht="11.7" customHeight="1" x14ac:dyDescent="0.25">
      <c r="A10" s="99"/>
      <c r="B10" s="86"/>
      <c r="C10" s="11"/>
      <c r="D10" s="11"/>
      <c r="E10" s="85"/>
      <c r="F10" s="32"/>
      <c r="G10" s="86"/>
      <c r="H10" s="11"/>
      <c r="I10" s="11"/>
      <c r="J10" s="85"/>
      <c r="K10" s="32"/>
      <c r="L10" s="86"/>
      <c r="M10" s="11"/>
      <c r="N10" s="11"/>
      <c r="O10" s="85"/>
      <c r="P10" s="32"/>
      <c r="Q10" s="80"/>
    </row>
    <row r="11" spans="1:17" ht="11.7" customHeight="1" x14ac:dyDescent="0.25">
      <c r="A11" s="109" t="s">
        <v>132</v>
      </c>
      <c r="B11" s="243"/>
      <c r="C11" s="202"/>
      <c r="D11" s="202"/>
      <c r="E11" s="244"/>
      <c r="F11" s="32"/>
      <c r="G11" s="243"/>
      <c r="H11" s="202"/>
      <c r="I11" s="202"/>
      <c r="J11" s="244"/>
      <c r="K11" s="32"/>
      <c r="L11" s="243"/>
      <c r="M11" s="202"/>
      <c r="N11" s="202"/>
      <c r="O11" s="244"/>
      <c r="P11" s="32"/>
      <c r="Q11" s="80"/>
    </row>
    <row r="12" spans="1:17" ht="11.7" customHeight="1" x14ac:dyDescent="0.25">
      <c r="A12" s="99" t="s">
        <v>129</v>
      </c>
      <c r="B12" s="203">
        <v>0.42479018721756001</v>
      </c>
      <c r="C12" s="204">
        <v>0.42299999999999999</v>
      </c>
      <c r="D12" s="204">
        <v>0.42084942084942101</v>
      </c>
      <c r="E12" s="205">
        <v>0.44437215354586901</v>
      </c>
      <c r="F12" s="206">
        <v>0.42806792694649098</v>
      </c>
      <c r="G12" s="203">
        <v>0.41722745625841201</v>
      </c>
      <c r="H12" s="204">
        <v>0.39647577092510999</v>
      </c>
      <c r="I12" s="204">
        <v>0.352844638949672</v>
      </c>
      <c r="J12" s="205">
        <v>0.360064585575888</v>
      </c>
      <c r="K12" s="206">
        <v>0.37923384114775899</v>
      </c>
      <c r="L12" s="203">
        <v>0.36699999999999999</v>
      </c>
      <c r="M12" s="204">
        <v>0.34276891405043702</v>
      </c>
      <c r="N12" s="204">
        <v>0.35461373390557899</v>
      </c>
      <c r="O12" s="205">
        <v>0.37572559366754599</v>
      </c>
      <c r="P12" s="206">
        <v>0.359743040685225</v>
      </c>
      <c r="Q12" s="80"/>
    </row>
    <row r="13" spans="1:17" ht="11.7" customHeight="1" x14ac:dyDescent="0.25">
      <c r="A13" s="99" t="s">
        <v>130</v>
      </c>
      <c r="B13" s="207">
        <v>0.57520981278243999</v>
      </c>
      <c r="C13" s="208">
        <v>0.57699999999999996</v>
      </c>
      <c r="D13" s="208">
        <v>0.57915057915057899</v>
      </c>
      <c r="E13" s="209">
        <v>0.55562784645413099</v>
      </c>
      <c r="F13" s="210">
        <v>0.57193207305350802</v>
      </c>
      <c r="G13" s="207">
        <v>0.58277254374158804</v>
      </c>
      <c r="H13" s="208">
        <v>0.60352422907489001</v>
      </c>
      <c r="I13" s="208">
        <v>0.647155361050328</v>
      </c>
      <c r="J13" s="209">
        <v>0.63993541442411195</v>
      </c>
      <c r="K13" s="210">
        <v>0.62076615885224096</v>
      </c>
      <c r="L13" s="207">
        <v>0.63300000000000001</v>
      </c>
      <c r="M13" s="208">
        <v>0.65723108594956203</v>
      </c>
      <c r="N13" s="208">
        <v>0.64538626609442096</v>
      </c>
      <c r="O13" s="209">
        <v>0.62427440633245401</v>
      </c>
      <c r="P13" s="210">
        <v>0.640256959314775</v>
      </c>
      <c r="Q13" s="80"/>
    </row>
    <row r="14" spans="1:17" ht="11.7" customHeight="1" x14ac:dyDescent="0.25">
      <c r="A14" s="105" t="s">
        <v>133</v>
      </c>
      <c r="B14" s="211">
        <v>1</v>
      </c>
      <c r="C14" s="212">
        <v>1</v>
      </c>
      <c r="D14" s="212">
        <v>1</v>
      </c>
      <c r="E14" s="213">
        <v>1</v>
      </c>
      <c r="F14" s="214">
        <v>1</v>
      </c>
      <c r="G14" s="211">
        <v>1</v>
      </c>
      <c r="H14" s="212">
        <v>1</v>
      </c>
      <c r="I14" s="212">
        <v>1</v>
      </c>
      <c r="J14" s="213">
        <v>1</v>
      </c>
      <c r="K14" s="214">
        <v>1</v>
      </c>
      <c r="L14" s="211">
        <v>1</v>
      </c>
      <c r="M14" s="212">
        <v>1</v>
      </c>
      <c r="N14" s="212">
        <v>1</v>
      </c>
      <c r="O14" s="213">
        <v>1</v>
      </c>
      <c r="P14" s="214">
        <v>1</v>
      </c>
      <c r="Q14" s="80"/>
    </row>
    <row r="15" spans="1:17" ht="11.7" customHeight="1" x14ac:dyDescent="0.25">
      <c r="A15" s="104"/>
      <c r="B15" s="140"/>
      <c r="C15" s="107"/>
      <c r="D15" s="107"/>
      <c r="E15" s="141"/>
      <c r="F15" s="108"/>
      <c r="G15" s="140"/>
      <c r="H15" s="107"/>
      <c r="I15" s="107"/>
      <c r="J15" s="141"/>
      <c r="K15" s="108"/>
      <c r="L15" s="140"/>
      <c r="M15" s="107"/>
      <c r="N15" s="107"/>
      <c r="O15" s="141"/>
      <c r="P15" s="108"/>
      <c r="Q15" s="80"/>
    </row>
    <row r="16" spans="1:17" ht="11.7" customHeight="1" x14ac:dyDescent="0.25">
      <c r="A16" s="109" t="s">
        <v>134</v>
      </c>
      <c r="B16" s="86"/>
      <c r="C16" s="11"/>
      <c r="D16" s="11"/>
      <c r="E16" s="85"/>
      <c r="F16" s="32"/>
      <c r="G16" s="86"/>
      <c r="H16" s="11"/>
      <c r="I16" s="11"/>
      <c r="J16" s="85"/>
      <c r="K16" s="32"/>
      <c r="L16" s="86"/>
      <c r="M16" s="11"/>
      <c r="N16" s="11"/>
      <c r="O16" s="85"/>
      <c r="P16" s="32"/>
      <c r="Q16" s="80"/>
    </row>
    <row r="17" spans="1:17" ht="11.7" customHeight="1" x14ac:dyDescent="0.25">
      <c r="A17" s="85" t="s">
        <v>135</v>
      </c>
      <c r="B17" s="98">
        <v>211000000</v>
      </c>
      <c r="C17" s="95">
        <v>218000000</v>
      </c>
      <c r="D17" s="95">
        <v>211000000</v>
      </c>
      <c r="E17" s="96">
        <v>222000000</v>
      </c>
      <c r="F17" s="97">
        <v>862000000</v>
      </c>
      <c r="G17" s="98">
        <v>191000000</v>
      </c>
      <c r="H17" s="95">
        <v>214000000</v>
      </c>
      <c r="I17" s="95">
        <v>229000000</v>
      </c>
      <c r="J17" s="96">
        <v>224000000</v>
      </c>
      <c r="K17" s="97">
        <v>858000000</v>
      </c>
      <c r="L17" s="98">
        <v>211000000</v>
      </c>
      <c r="M17" s="95">
        <v>220000000</v>
      </c>
      <c r="N17" s="95">
        <v>199000000</v>
      </c>
      <c r="O17" s="96">
        <v>211000000</v>
      </c>
      <c r="P17" s="97">
        <v>841000000</v>
      </c>
      <c r="Q17" s="80"/>
    </row>
    <row r="18" spans="1:17" ht="11.7" customHeight="1" x14ac:dyDescent="0.25">
      <c r="A18" s="85" t="s">
        <v>136</v>
      </c>
      <c r="B18" s="36">
        <v>228000000</v>
      </c>
      <c r="C18" s="33">
        <v>248000000</v>
      </c>
      <c r="D18" s="33">
        <v>245000000</v>
      </c>
      <c r="E18" s="34">
        <v>244000000</v>
      </c>
      <c r="F18" s="35">
        <v>965000000</v>
      </c>
      <c r="G18" s="36">
        <v>213000000</v>
      </c>
      <c r="H18" s="33">
        <v>227000000</v>
      </c>
      <c r="I18" s="33">
        <v>219000000</v>
      </c>
      <c r="J18" s="34">
        <v>226000000</v>
      </c>
      <c r="K18" s="35">
        <v>885000000</v>
      </c>
      <c r="L18" s="36">
        <v>221000000</v>
      </c>
      <c r="M18" s="33">
        <v>241000000</v>
      </c>
      <c r="N18" s="33">
        <v>244000000</v>
      </c>
      <c r="O18" s="34">
        <v>257000000</v>
      </c>
      <c r="P18" s="35">
        <v>963000000</v>
      </c>
      <c r="Q18" s="80"/>
    </row>
    <row r="19" spans="1:17" ht="11.7" customHeight="1" x14ac:dyDescent="0.25">
      <c r="A19" s="85" t="s">
        <v>137</v>
      </c>
      <c r="B19" s="36">
        <v>136000000</v>
      </c>
      <c r="C19" s="33">
        <v>132000000</v>
      </c>
      <c r="D19" s="33">
        <v>123000000</v>
      </c>
      <c r="E19" s="34">
        <v>134264957.26495701</v>
      </c>
      <c r="F19" s="35">
        <v>525264957.26495701</v>
      </c>
      <c r="G19" s="36">
        <v>134000000</v>
      </c>
      <c r="H19" s="33">
        <v>118000000</v>
      </c>
      <c r="I19" s="33">
        <v>122000000</v>
      </c>
      <c r="J19" s="34">
        <v>138000000</v>
      </c>
      <c r="K19" s="35">
        <v>512000000</v>
      </c>
      <c r="L19" s="36">
        <v>139000000</v>
      </c>
      <c r="M19" s="33">
        <v>131000000</v>
      </c>
      <c r="N19" s="33">
        <v>140000000</v>
      </c>
      <c r="O19" s="34">
        <v>153000000</v>
      </c>
      <c r="P19" s="35">
        <v>563000000</v>
      </c>
      <c r="Q19" s="80"/>
    </row>
    <row r="20" spans="1:17" ht="11.7" customHeight="1" x14ac:dyDescent="0.25">
      <c r="A20" s="85" t="s">
        <v>138</v>
      </c>
      <c r="B20" s="27">
        <v>83000000</v>
      </c>
      <c r="C20" s="24">
        <v>79000000</v>
      </c>
      <c r="D20" s="24">
        <v>75000000</v>
      </c>
      <c r="E20" s="25">
        <v>83000000</v>
      </c>
      <c r="F20" s="26">
        <v>320000000</v>
      </c>
      <c r="G20" s="27">
        <v>82000000</v>
      </c>
      <c r="H20" s="24">
        <v>71000000</v>
      </c>
      <c r="I20" s="24">
        <v>75000000</v>
      </c>
      <c r="J20" s="25">
        <v>81000000</v>
      </c>
      <c r="K20" s="26">
        <v>309000000</v>
      </c>
      <c r="L20" s="27">
        <v>78000000</v>
      </c>
      <c r="M20" s="24">
        <v>74000000</v>
      </c>
      <c r="N20" s="24">
        <v>78000000</v>
      </c>
      <c r="O20" s="25">
        <v>91000000</v>
      </c>
      <c r="P20" s="26">
        <v>321000000</v>
      </c>
      <c r="Q20" s="80"/>
    </row>
    <row r="21" spans="1:17" ht="11.7" customHeight="1" x14ac:dyDescent="0.25">
      <c r="A21" s="104" t="s">
        <v>139</v>
      </c>
      <c r="B21" s="31">
        <v>658000000</v>
      </c>
      <c r="C21" s="18">
        <v>677000000</v>
      </c>
      <c r="D21" s="18">
        <v>654000000</v>
      </c>
      <c r="E21" s="19">
        <v>683264957.26495695</v>
      </c>
      <c r="F21" s="30">
        <v>2672264957.2649598</v>
      </c>
      <c r="G21" s="31">
        <v>620000000</v>
      </c>
      <c r="H21" s="18">
        <v>630000000</v>
      </c>
      <c r="I21" s="18">
        <v>645000000</v>
      </c>
      <c r="J21" s="19">
        <v>669000000</v>
      </c>
      <c r="K21" s="30">
        <v>2564000000</v>
      </c>
      <c r="L21" s="31">
        <v>649000000</v>
      </c>
      <c r="M21" s="18">
        <v>666000000</v>
      </c>
      <c r="N21" s="18">
        <v>661000000</v>
      </c>
      <c r="O21" s="19">
        <v>712000000</v>
      </c>
      <c r="P21" s="30">
        <v>2688000000</v>
      </c>
      <c r="Q21" s="80"/>
    </row>
    <row r="22" spans="1:17" ht="11.7" customHeight="1" x14ac:dyDescent="0.25">
      <c r="A22" s="85" t="s">
        <v>140</v>
      </c>
      <c r="B22" s="36">
        <v>768000000</v>
      </c>
      <c r="C22" s="33">
        <v>806000000</v>
      </c>
      <c r="D22" s="33">
        <v>780000000</v>
      </c>
      <c r="E22" s="34">
        <v>731000000</v>
      </c>
      <c r="F22" s="35">
        <v>3085000000</v>
      </c>
      <c r="G22" s="36">
        <v>746000000</v>
      </c>
      <c r="H22" s="33">
        <v>840000000</v>
      </c>
      <c r="I22" s="33">
        <v>1046000000</v>
      </c>
      <c r="J22" s="34">
        <v>1048000000</v>
      </c>
      <c r="K22" s="35">
        <v>3680000000</v>
      </c>
      <c r="L22" s="36">
        <v>986000000</v>
      </c>
      <c r="M22" s="33">
        <v>1132860000</v>
      </c>
      <c r="N22" s="33">
        <v>1048000000</v>
      </c>
      <c r="O22" s="34">
        <v>1022000000</v>
      </c>
      <c r="P22" s="35">
        <v>4188860000</v>
      </c>
      <c r="Q22" s="80"/>
    </row>
    <row r="23" spans="1:17" ht="11.7" customHeight="1" x14ac:dyDescent="0.25">
      <c r="A23" s="85" t="s">
        <v>141</v>
      </c>
      <c r="B23" s="27">
        <v>123000000</v>
      </c>
      <c r="C23" s="24">
        <v>119000000</v>
      </c>
      <c r="D23" s="24">
        <v>120000000</v>
      </c>
      <c r="E23" s="25">
        <v>123000000</v>
      </c>
      <c r="F23" s="26">
        <v>485000000</v>
      </c>
      <c r="G23" s="27">
        <v>120000000</v>
      </c>
      <c r="H23" s="24">
        <v>119000000</v>
      </c>
      <c r="I23" s="24">
        <v>137000000</v>
      </c>
      <c r="J23" s="25">
        <v>141000000</v>
      </c>
      <c r="K23" s="26">
        <v>517000000</v>
      </c>
      <c r="L23" s="27">
        <v>135000000</v>
      </c>
      <c r="M23" s="24">
        <v>144000000</v>
      </c>
      <c r="N23" s="24">
        <v>155000000</v>
      </c>
      <c r="O23" s="25">
        <v>161000000</v>
      </c>
      <c r="P23" s="26">
        <v>595000000</v>
      </c>
      <c r="Q23" s="80"/>
    </row>
    <row r="24" spans="1:17" ht="11.7" customHeight="1" x14ac:dyDescent="0.25">
      <c r="A24" s="104" t="s">
        <v>142</v>
      </c>
      <c r="B24" s="45">
        <v>891000000</v>
      </c>
      <c r="C24" s="42">
        <v>925000000</v>
      </c>
      <c r="D24" s="42">
        <v>900000000</v>
      </c>
      <c r="E24" s="43">
        <v>854000000</v>
      </c>
      <c r="F24" s="44">
        <v>3570000000</v>
      </c>
      <c r="G24" s="45">
        <v>866000000</v>
      </c>
      <c r="H24" s="42">
        <v>959000000</v>
      </c>
      <c r="I24" s="42">
        <v>1183000000</v>
      </c>
      <c r="J24" s="43">
        <v>1189000000</v>
      </c>
      <c r="K24" s="44">
        <v>4197000000</v>
      </c>
      <c r="L24" s="45">
        <v>1121000000</v>
      </c>
      <c r="M24" s="42">
        <v>1276860000</v>
      </c>
      <c r="N24" s="42">
        <v>1203000000</v>
      </c>
      <c r="O24" s="43">
        <v>1183000000</v>
      </c>
      <c r="P24" s="44">
        <v>4783860000</v>
      </c>
      <c r="Q24" s="80"/>
    </row>
    <row r="25" spans="1:17" ht="11.7" customHeight="1" x14ac:dyDescent="0.25">
      <c r="A25" s="85" t="s">
        <v>143</v>
      </c>
      <c r="B25" s="196">
        <v>1549000000</v>
      </c>
      <c r="C25" s="197">
        <v>1602000000</v>
      </c>
      <c r="D25" s="197">
        <v>1554000000</v>
      </c>
      <c r="E25" s="198">
        <v>1537000000</v>
      </c>
      <c r="F25" s="199">
        <v>6242000000</v>
      </c>
      <c r="G25" s="196">
        <v>1486000000</v>
      </c>
      <c r="H25" s="197">
        <v>1589000000</v>
      </c>
      <c r="I25" s="197">
        <v>1828000000</v>
      </c>
      <c r="J25" s="198">
        <v>1858000000</v>
      </c>
      <c r="K25" s="199">
        <v>6761000000</v>
      </c>
      <c r="L25" s="196">
        <v>1770000000</v>
      </c>
      <c r="M25" s="197">
        <v>1943000000</v>
      </c>
      <c r="N25" s="197">
        <v>1864000000</v>
      </c>
      <c r="O25" s="198">
        <v>1895000000</v>
      </c>
      <c r="P25" s="199">
        <v>7472000000</v>
      </c>
      <c r="Q25" s="80"/>
    </row>
    <row r="26" spans="1:17" ht="11.7" customHeight="1" x14ac:dyDescent="0.25">
      <c r="A26" s="85"/>
      <c r="B26" s="140"/>
      <c r="C26" s="107"/>
      <c r="D26" s="107"/>
      <c r="E26" s="141"/>
      <c r="F26" s="108"/>
      <c r="G26" s="140"/>
      <c r="H26" s="107"/>
      <c r="I26" s="107"/>
      <c r="J26" s="141"/>
      <c r="K26" s="108"/>
      <c r="L26" s="140"/>
      <c r="M26" s="107"/>
      <c r="N26" s="107"/>
      <c r="O26" s="141"/>
      <c r="P26" s="108"/>
      <c r="Q26" s="80"/>
    </row>
    <row r="27" spans="1:17" ht="11.7" customHeight="1" x14ac:dyDescent="0.25">
      <c r="A27" s="109" t="s">
        <v>144</v>
      </c>
      <c r="B27" s="86"/>
      <c r="C27" s="11"/>
      <c r="D27" s="11"/>
      <c r="E27" s="85"/>
      <c r="F27" s="32"/>
      <c r="G27" s="86"/>
      <c r="H27" s="11"/>
      <c r="I27" s="11"/>
      <c r="J27" s="85"/>
      <c r="K27" s="32"/>
      <c r="L27" s="86"/>
      <c r="M27" s="11"/>
      <c r="N27" s="11"/>
      <c r="O27" s="85"/>
      <c r="P27" s="32"/>
      <c r="Q27" s="80"/>
    </row>
    <row r="28" spans="1:17" ht="11.7" customHeight="1" x14ac:dyDescent="0.25">
      <c r="A28" s="85" t="s">
        <v>135</v>
      </c>
      <c r="B28" s="203">
        <v>0.13621691413815401</v>
      </c>
      <c r="C28" s="204">
        <v>0.13600000000000001</v>
      </c>
      <c r="D28" s="204">
        <v>0.135778635778636</v>
      </c>
      <c r="E28" s="205">
        <v>0.14443721535458701</v>
      </c>
      <c r="F28" s="206">
        <v>0.138096763857738</v>
      </c>
      <c r="G28" s="203">
        <v>0.12853297442799499</v>
      </c>
      <c r="H28" s="204">
        <v>0.13467589679043401</v>
      </c>
      <c r="I28" s="204">
        <v>0.12527352297593</v>
      </c>
      <c r="J28" s="205">
        <v>0.12055974165769601</v>
      </c>
      <c r="K28" s="206">
        <v>0.12690430409702699</v>
      </c>
      <c r="L28" s="203">
        <v>0.11899999999999999</v>
      </c>
      <c r="M28" s="204">
        <v>0.11322696860525</v>
      </c>
      <c r="N28" s="204">
        <v>0.10675965665236101</v>
      </c>
      <c r="O28" s="205">
        <v>0.11134564643799499</v>
      </c>
      <c r="P28" s="206">
        <v>0.112553533190578</v>
      </c>
      <c r="Q28" s="80"/>
    </row>
    <row r="29" spans="1:17" ht="11.7" customHeight="1" x14ac:dyDescent="0.25">
      <c r="A29" s="85" t="s">
        <v>136</v>
      </c>
      <c r="B29" s="203">
        <v>0.14719173660426099</v>
      </c>
      <c r="C29" s="204">
        <v>0.155</v>
      </c>
      <c r="D29" s="204">
        <v>0.15765765765765799</v>
      </c>
      <c r="E29" s="205">
        <v>0.15875081327260901</v>
      </c>
      <c r="F29" s="206">
        <v>0.154597885293175</v>
      </c>
      <c r="G29" s="203">
        <v>0.14333781965006701</v>
      </c>
      <c r="H29" s="204">
        <v>0.14285714285714299</v>
      </c>
      <c r="I29" s="204">
        <v>0.11980306345732999</v>
      </c>
      <c r="J29" s="205">
        <v>0.121636167922497</v>
      </c>
      <c r="K29" s="206">
        <v>0.130897796183996</v>
      </c>
      <c r="L29" s="203">
        <v>0.125</v>
      </c>
      <c r="M29" s="204">
        <v>0.12403499742666001</v>
      </c>
      <c r="N29" s="204">
        <v>0.13090128755364799</v>
      </c>
      <c r="O29" s="205">
        <v>0.135620052770449</v>
      </c>
      <c r="P29" s="206">
        <v>0.12888115631691599</v>
      </c>
      <c r="Q29" s="80"/>
    </row>
    <row r="30" spans="1:17" ht="11.7" customHeight="1" x14ac:dyDescent="0.25">
      <c r="A30" s="85" t="s">
        <v>137</v>
      </c>
      <c r="B30" s="203">
        <v>8.7798579728857296E-2</v>
      </c>
      <c r="C30" s="204">
        <v>8.2000000000000003E-2</v>
      </c>
      <c r="D30" s="204">
        <v>7.9150579150579103E-2</v>
      </c>
      <c r="E30" s="205">
        <v>8.7355209671409903E-2</v>
      </c>
      <c r="F30" s="206">
        <v>8.4150105297173497E-2</v>
      </c>
      <c r="G30" s="203">
        <v>9.0174966352624494E-2</v>
      </c>
      <c r="H30" s="204">
        <v>7.4260541220893594E-2</v>
      </c>
      <c r="I30" s="204">
        <v>6.6739606126914694E-2</v>
      </c>
      <c r="J30" s="205">
        <v>7.4273412271259401E-2</v>
      </c>
      <c r="K30" s="206">
        <v>7.5728442538086096E-2</v>
      </c>
      <c r="L30" s="203">
        <v>7.9000000000000001E-2</v>
      </c>
      <c r="M30" s="204">
        <v>6.7421513124035007E-2</v>
      </c>
      <c r="N30" s="204">
        <v>7.5107296137339102E-2</v>
      </c>
      <c r="O30" s="205">
        <v>8.0738786279683394E-2</v>
      </c>
      <c r="P30" s="206">
        <v>7.5347965738758002E-2</v>
      </c>
      <c r="Q30" s="80"/>
    </row>
    <row r="31" spans="1:17" ht="11.7" customHeight="1" x14ac:dyDescent="0.25">
      <c r="A31" s="85" t="s">
        <v>138</v>
      </c>
      <c r="B31" s="207">
        <v>5.3582956746287901E-2</v>
      </c>
      <c r="C31" s="208">
        <v>4.9000000000000002E-2</v>
      </c>
      <c r="D31" s="208">
        <v>4.8262548262548298E-2</v>
      </c>
      <c r="E31" s="209">
        <v>5.4001301236174401E-2</v>
      </c>
      <c r="F31" s="210">
        <v>5.1265619993591797E-2</v>
      </c>
      <c r="G31" s="207">
        <v>5.5181695827725398E-2</v>
      </c>
      <c r="H31" s="208">
        <v>4.4682190056639398E-2</v>
      </c>
      <c r="I31" s="208">
        <v>4.1028446389496702E-2</v>
      </c>
      <c r="J31" s="209">
        <v>4.3595263724434903E-2</v>
      </c>
      <c r="K31" s="210">
        <v>4.5703298328649597E-2</v>
      </c>
      <c r="L31" s="207">
        <v>4.3999999999999997E-2</v>
      </c>
      <c r="M31" s="208">
        <v>3.8085434894493099E-2</v>
      </c>
      <c r="N31" s="208">
        <v>4.18454935622318E-2</v>
      </c>
      <c r="O31" s="209">
        <v>4.80211081794195E-2</v>
      </c>
      <c r="P31" s="210">
        <v>4.2960385438972203E-2</v>
      </c>
      <c r="Q31" s="80"/>
    </row>
    <row r="32" spans="1:17" ht="11.7" customHeight="1" x14ac:dyDescent="0.25">
      <c r="A32" s="104" t="s">
        <v>145</v>
      </c>
      <c r="B32" s="215">
        <v>0.42479018721756001</v>
      </c>
      <c r="C32" s="216">
        <v>0.42299999999999999</v>
      </c>
      <c r="D32" s="216">
        <v>0.42084942084942101</v>
      </c>
      <c r="E32" s="217">
        <v>0.44454453953478001</v>
      </c>
      <c r="F32" s="218">
        <v>0.42811037444167799</v>
      </c>
      <c r="G32" s="215">
        <v>0.41722745625841201</v>
      </c>
      <c r="H32" s="216">
        <v>0.39647577092510999</v>
      </c>
      <c r="I32" s="216">
        <v>0.352844638949672</v>
      </c>
      <c r="J32" s="217">
        <v>0.360064585575888</v>
      </c>
      <c r="K32" s="218">
        <v>0.37923384114775899</v>
      </c>
      <c r="L32" s="215">
        <v>0.36699999999999999</v>
      </c>
      <c r="M32" s="216">
        <v>0.34276891405043702</v>
      </c>
      <c r="N32" s="216">
        <v>0.35461373390557899</v>
      </c>
      <c r="O32" s="217">
        <v>0.37572559366754599</v>
      </c>
      <c r="P32" s="218">
        <v>0.359743040685225</v>
      </c>
      <c r="Q32" s="80"/>
    </row>
    <row r="33" spans="1:17" ht="11.7" customHeight="1" x14ac:dyDescent="0.25">
      <c r="A33" s="85" t="s">
        <v>140</v>
      </c>
      <c r="B33" s="203">
        <v>0.49580374435119401</v>
      </c>
      <c r="C33" s="204">
        <v>0.503</v>
      </c>
      <c r="D33" s="204">
        <v>0.50193050193050204</v>
      </c>
      <c r="E33" s="205">
        <v>0.47560182173064403</v>
      </c>
      <c r="F33" s="206">
        <v>0.49423261775072103</v>
      </c>
      <c r="G33" s="203">
        <v>0.50201884253028295</v>
      </c>
      <c r="H33" s="204">
        <v>0.52863436123347995</v>
      </c>
      <c r="I33" s="204">
        <v>0.57221006564551402</v>
      </c>
      <c r="J33" s="205">
        <v>0.56404736275565104</v>
      </c>
      <c r="K33" s="206">
        <v>0.54429818074249403</v>
      </c>
      <c r="L33" s="203">
        <v>0.55700000000000005</v>
      </c>
      <c r="M33" s="204">
        <v>0.58304683479155905</v>
      </c>
      <c r="N33" s="204">
        <v>0.56223175965665195</v>
      </c>
      <c r="O33" s="205">
        <v>0.539313984168865</v>
      </c>
      <c r="P33" s="206">
        <v>0.56060760171306201</v>
      </c>
      <c r="Q33" s="80"/>
    </row>
    <row r="34" spans="1:17" ht="11.7" customHeight="1" x14ac:dyDescent="0.25">
      <c r="A34" s="85" t="s">
        <v>146</v>
      </c>
      <c r="B34" s="207">
        <v>7.9406068431245994E-2</v>
      </c>
      <c r="C34" s="208">
        <v>7.3999999999999996E-2</v>
      </c>
      <c r="D34" s="208">
        <v>7.7220077220077205E-2</v>
      </c>
      <c r="E34" s="209">
        <v>8.0026024723487299E-2</v>
      </c>
      <c r="F34" s="210">
        <v>7.7699455302787601E-2</v>
      </c>
      <c r="G34" s="207">
        <v>8.0753701211305498E-2</v>
      </c>
      <c r="H34" s="208">
        <v>7.4889867841409705E-2</v>
      </c>
      <c r="I34" s="208">
        <v>7.4945295404813997E-2</v>
      </c>
      <c r="J34" s="209">
        <v>7.5888051668460701E-2</v>
      </c>
      <c r="K34" s="210">
        <v>7.6467978109747106E-2</v>
      </c>
      <c r="L34" s="207">
        <v>7.5999999999999998E-2</v>
      </c>
      <c r="M34" s="208">
        <v>7.4112197632526994E-2</v>
      </c>
      <c r="N34" s="208">
        <v>8.31545064377682E-2</v>
      </c>
      <c r="O34" s="209">
        <v>8.49604221635884E-2</v>
      </c>
      <c r="P34" s="210">
        <v>7.9630620985010697E-2</v>
      </c>
      <c r="Q34" s="80"/>
    </row>
    <row r="35" spans="1:17" ht="11.7" customHeight="1" x14ac:dyDescent="0.25">
      <c r="A35" s="104" t="s">
        <v>142</v>
      </c>
      <c r="B35" s="215">
        <v>0.57520981278243999</v>
      </c>
      <c r="C35" s="216">
        <v>0.57699999999999996</v>
      </c>
      <c r="D35" s="216">
        <v>0.57915057915057899</v>
      </c>
      <c r="E35" s="217">
        <v>0.55562784645413099</v>
      </c>
      <c r="F35" s="218">
        <v>0.57193207305350802</v>
      </c>
      <c r="G35" s="215">
        <v>0.58277254374158804</v>
      </c>
      <c r="H35" s="216">
        <v>0.60352422907489001</v>
      </c>
      <c r="I35" s="216">
        <v>0.647155361050328</v>
      </c>
      <c r="J35" s="217">
        <v>0.63993541442411195</v>
      </c>
      <c r="K35" s="218">
        <v>0.62076615885224096</v>
      </c>
      <c r="L35" s="215">
        <v>0.63300000000000001</v>
      </c>
      <c r="M35" s="216">
        <v>0.65715903242408602</v>
      </c>
      <c r="N35" s="216">
        <v>0.64538626609442096</v>
      </c>
      <c r="O35" s="217">
        <v>0.62427440633245401</v>
      </c>
      <c r="P35" s="218">
        <v>0.64023822269807296</v>
      </c>
      <c r="Q35" s="80"/>
    </row>
    <row r="36" spans="1:17" ht="11.7" customHeight="1" x14ac:dyDescent="0.25">
      <c r="A36" s="85" t="s">
        <v>131</v>
      </c>
      <c r="B36" s="203">
        <v>1</v>
      </c>
      <c r="C36" s="204">
        <v>1</v>
      </c>
      <c r="D36" s="204">
        <v>1</v>
      </c>
      <c r="E36" s="205">
        <v>1</v>
      </c>
      <c r="F36" s="206">
        <v>1</v>
      </c>
      <c r="G36" s="203">
        <v>1</v>
      </c>
      <c r="H36" s="204">
        <v>1</v>
      </c>
      <c r="I36" s="204">
        <v>1</v>
      </c>
      <c r="J36" s="205">
        <v>1</v>
      </c>
      <c r="K36" s="206">
        <v>1</v>
      </c>
      <c r="L36" s="203">
        <v>1</v>
      </c>
      <c r="M36" s="204">
        <v>1</v>
      </c>
      <c r="N36" s="204">
        <v>1</v>
      </c>
      <c r="O36" s="205">
        <v>1</v>
      </c>
      <c r="P36" s="206">
        <v>1</v>
      </c>
      <c r="Q36" s="80"/>
    </row>
    <row r="37" spans="1:17" ht="11.7" customHeight="1" x14ac:dyDescent="0.25">
      <c r="A37" s="104"/>
      <c r="B37" s="86"/>
      <c r="C37" s="11"/>
      <c r="D37" s="11"/>
      <c r="E37" s="85"/>
      <c r="F37" s="32"/>
      <c r="G37" s="86"/>
      <c r="H37" s="11"/>
      <c r="I37" s="11"/>
      <c r="J37" s="85"/>
      <c r="K37" s="32"/>
      <c r="L37" s="86"/>
      <c r="M37" s="11"/>
      <c r="N37" s="11"/>
      <c r="O37" s="85"/>
      <c r="P37" s="32"/>
      <c r="Q37" s="80"/>
    </row>
    <row r="38" spans="1:17" ht="11.7" customHeight="1" x14ac:dyDescent="0.25">
      <c r="A38" s="10" t="s">
        <v>147</v>
      </c>
      <c r="B38" s="86"/>
      <c r="C38" s="11"/>
      <c r="D38" s="11"/>
      <c r="E38" s="85"/>
      <c r="F38" s="32"/>
      <c r="G38" s="86"/>
      <c r="H38" s="11"/>
      <c r="I38" s="11"/>
      <c r="J38" s="85"/>
      <c r="K38" s="32"/>
      <c r="L38" s="86"/>
      <c r="M38" s="11"/>
      <c r="N38" s="11"/>
      <c r="O38" s="85"/>
      <c r="P38" s="32"/>
      <c r="Q38" s="80"/>
    </row>
    <row r="39" spans="1:17" ht="11.7" customHeight="1" x14ac:dyDescent="0.25">
      <c r="A39" s="99" t="s">
        <v>145</v>
      </c>
      <c r="B39" s="98">
        <v>250000000</v>
      </c>
      <c r="C39" s="95">
        <v>259000000</v>
      </c>
      <c r="D39" s="95">
        <v>253000000</v>
      </c>
      <c r="E39" s="96">
        <v>270000000</v>
      </c>
      <c r="F39" s="97">
        <v>1032000000</v>
      </c>
      <c r="G39" s="98">
        <v>245000000</v>
      </c>
      <c r="H39" s="95">
        <v>260000000</v>
      </c>
      <c r="I39" s="95">
        <v>272000000</v>
      </c>
      <c r="J39" s="96">
        <v>273000000</v>
      </c>
      <c r="K39" s="97">
        <v>1050000000</v>
      </c>
      <c r="L39" s="98">
        <v>269000000</v>
      </c>
      <c r="M39" s="95">
        <v>286000000</v>
      </c>
      <c r="N39" s="95">
        <v>284000000</v>
      </c>
      <c r="O39" s="96">
        <v>292000000</v>
      </c>
      <c r="P39" s="97">
        <v>1131000000</v>
      </c>
      <c r="Q39" s="80"/>
    </row>
    <row r="40" spans="1:17" ht="11.7" customHeight="1" x14ac:dyDescent="0.25">
      <c r="A40" s="99" t="s">
        <v>142</v>
      </c>
      <c r="B40" s="36">
        <v>171000000</v>
      </c>
      <c r="C40" s="33">
        <v>178000000</v>
      </c>
      <c r="D40" s="33">
        <v>165000000</v>
      </c>
      <c r="E40" s="34">
        <v>154000000</v>
      </c>
      <c r="F40" s="35">
        <v>668000000</v>
      </c>
      <c r="G40" s="36">
        <v>156000000</v>
      </c>
      <c r="H40" s="33">
        <v>186000000</v>
      </c>
      <c r="I40" s="33">
        <v>252000000</v>
      </c>
      <c r="J40" s="34">
        <v>257000000</v>
      </c>
      <c r="K40" s="35">
        <v>851000000</v>
      </c>
      <c r="L40" s="36">
        <v>242000000</v>
      </c>
      <c r="M40" s="33">
        <v>283000000</v>
      </c>
      <c r="N40" s="33">
        <v>272000000</v>
      </c>
      <c r="O40" s="34">
        <v>268000000</v>
      </c>
      <c r="P40" s="35">
        <v>1065000000</v>
      </c>
      <c r="Q40" s="80"/>
    </row>
    <row r="41" spans="1:17" ht="11.7" customHeight="1" x14ac:dyDescent="0.25">
      <c r="A41" s="99" t="s">
        <v>148</v>
      </c>
      <c r="B41" s="27">
        <v>-1000000</v>
      </c>
      <c r="C41" s="24">
        <v>-1000000</v>
      </c>
      <c r="D41" s="24">
        <v>-1000000</v>
      </c>
      <c r="E41" s="25">
        <v>-1000000</v>
      </c>
      <c r="F41" s="26">
        <v>-4000000</v>
      </c>
      <c r="G41" s="27">
        <v>-1000000</v>
      </c>
      <c r="H41" s="24">
        <v>1000000</v>
      </c>
      <c r="I41" s="24">
        <v>0</v>
      </c>
      <c r="J41" s="25">
        <v>0</v>
      </c>
      <c r="K41" s="26">
        <v>0</v>
      </c>
      <c r="L41" s="27">
        <v>0</v>
      </c>
      <c r="M41" s="24">
        <v>0</v>
      </c>
      <c r="N41" s="24">
        <v>0</v>
      </c>
      <c r="O41" s="25">
        <v>0</v>
      </c>
      <c r="P41" s="26">
        <v>0</v>
      </c>
      <c r="Q41" s="80"/>
    </row>
    <row r="42" spans="1:17" ht="11.7" customHeight="1" x14ac:dyDescent="0.25">
      <c r="A42" s="99" t="s">
        <v>149</v>
      </c>
      <c r="B42" s="196">
        <v>420000000</v>
      </c>
      <c r="C42" s="197">
        <v>436000000</v>
      </c>
      <c r="D42" s="197">
        <v>417000000</v>
      </c>
      <c r="E42" s="198">
        <v>423000000</v>
      </c>
      <c r="F42" s="199">
        <v>1696000000</v>
      </c>
      <c r="G42" s="196">
        <v>400000000</v>
      </c>
      <c r="H42" s="197">
        <v>447000000</v>
      </c>
      <c r="I42" s="197">
        <v>524000000</v>
      </c>
      <c r="J42" s="198">
        <v>530000000</v>
      </c>
      <c r="K42" s="199">
        <v>1901000000</v>
      </c>
      <c r="L42" s="196">
        <v>511000000</v>
      </c>
      <c r="M42" s="197">
        <v>569000000</v>
      </c>
      <c r="N42" s="197">
        <v>556000000</v>
      </c>
      <c r="O42" s="198">
        <v>560000000</v>
      </c>
      <c r="P42" s="199">
        <v>2196000000</v>
      </c>
      <c r="Q42" s="80"/>
    </row>
    <row r="43" spans="1:17" ht="11.7" customHeight="1" x14ac:dyDescent="0.25">
      <c r="A43" s="99"/>
      <c r="B43" s="140"/>
      <c r="C43" s="107"/>
      <c r="D43" s="107"/>
      <c r="E43" s="141"/>
      <c r="F43" s="108"/>
      <c r="G43" s="140"/>
      <c r="H43" s="107"/>
      <c r="I43" s="107"/>
      <c r="J43" s="141"/>
      <c r="K43" s="108"/>
      <c r="L43" s="140"/>
      <c r="M43" s="107"/>
      <c r="N43" s="107"/>
      <c r="O43" s="141"/>
      <c r="P43" s="108"/>
      <c r="Q43" s="80"/>
    </row>
    <row r="44" spans="1:17" ht="11.7" customHeight="1" x14ac:dyDescent="0.25">
      <c r="A44" s="10" t="s">
        <v>150</v>
      </c>
      <c r="B44" s="86"/>
      <c r="C44" s="11"/>
      <c r="D44" s="11"/>
      <c r="E44" s="85"/>
      <c r="F44" s="32"/>
      <c r="G44" s="86"/>
      <c r="H44" s="11"/>
      <c r="I44" s="11"/>
      <c r="J44" s="85"/>
      <c r="K44" s="32"/>
      <c r="L44" s="86"/>
      <c r="M44" s="11"/>
      <c r="N44" s="11"/>
      <c r="O44" s="85"/>
      <c r="P44" s="32"/>
      <c r="Q44" s="80"/>
    </row>
    <row r="45" spans="1:17" ht="11.7" customHeight="1" x14ac:dyDescent="0.25">
      <c r="A45" s="99" t="s">
        <v>145</v>
      </c>
      <c r="B45" s="219">
        <v>0.37993920972644402</v>
      </c>
      <c r="C45" s="220">
        <v>0.38257016248153602</v>
      </c>
      <c r="D45" s="220">
        <v>0.38685015290519897</v>
      </c>
      <c r="E45" s="221">
        <v>0.395314787701318</v>
      </c>
      <c r="F45" s="222">
        <v>0.38622754491018002</v>
      </c>
      <c r="G45" s="219">
        <v>0.39516129032258102</v>
      </c>
      <c r="H45" s="220">
        <v>0.41269841269841301</v>
      </c>
      <c r="I45" s="220">
        <v>0.42170542635658897</v>
      </c>
      <c r="J45" s="221">
        <v>0.408071748878924</v>
      </c>
      <c r="K45" s="222">
        <v>0.409516380655226</v>
      </c>
      <c r="L45" s="219">
        <v>0.41</v>
      </c>
      <c r="M45" s="220">
        <v>0.42942942942942902</v>
      </c>
      <c r="N45" s="220">
        <v>0.42965204236005999</v>
      </c>
      <c r="O45" s="221">
        <v>0.41011235955056202</v>
      </c>
      <c r="P45" s="222">
        <v>0.42075892857142899</v>
      </c>
      <c r="Q45" s="80"/>
    </row>
    <row r="46" spans="1:17" ht="11.7" customHeight="1" x14ac:dyDescent="0.25">
      <c r="A46" s="99" t="s">
        <v>142</v>
      </c>
      <c r="B46" s="223">
        <v>0.19191919191919199</v>
      </c>
      <c r="C46" s="224">
        <v>0.19243243243243199</v>
      </c>
      <c r="D46" s="224">
        <v>0.18333333333333299</v>
      </c>
      <c r="E46" s="225">
        <v>0.18032786885245899</v>
      </c>
      <c r="F46" s="226">
        <v>0.18711484593837499</v>
      </c>
      <c r="G46" s="223">
        <v>0.18013856812932999</v>
      </c>
      <c r="H46" s="224">
        <v>0.193952033368092</v>
      </c>
      <c r="I46" s="224">
        <v>0.21301775147929</v>
      </c>
      <c r="J46" s="225">
        <v>0.21614802354920101</v>
      </c>
      <c r="K46" s="226">
        <v>0.20276387896116299</v>
      </c>
      <c r="L46" s="223">
        <v>0.22</v>
      </c>
      <c r="M46" s="224">
        <v>0.221613155833986</v>
      </c>
      <c r="N46" s="224">
        <v>0.226101413133832</v>
      </c>
      <c r="O46" s="225">
        <v>0.22654268808115</v>
      </c>
      <c r="P46" s="226">
        <v>0.22261705685618699</v>
      </c>
      <c r="Q46" s="80"/>
    </row>
    <row r="47" spans="1:17" ht="12.45" customHeight="1" x14ac:dyDescent="0.25">
      <c r="A47" s="99" t="s">
        <v>151</v>
      </c>
      <c r="B47" s="227">
        <v>0.27114267269205899</v>
      </c>
      <c r="C47" s="228">
        <v>0.272159800249688</v>
      </c>
      <c r="D47" s="228">
        <v>0.26833976833976803</v>
      </c>
      <c r="E47" s="229">
        <v>0.27521145087833399</v>
      </c>
      <c r="F47" s="230">
        <v>0.27170778596603701</v>
      </c>
      <c r="G47" s="227">
        <v>0.26917900403768502</v>
      </c>
      <c r="H47" s="228">
        <v>0.281308999370673</v>
      </c>
      <c r="I47" s="228">
        <v>0.28665207877461701</v>
      </c>
      <c r="J47" s="229">
        <v>0.28525296017222801</v>
      </c>
      <c r="K47" s="230">
        <v>0.28117142434551101</v>
      </c>
      <c r="L47" s="227">
        <v>0.28999999999999998</v>
      </c>
      <c r="M47" s="228">
        <v>0.29284611425630502</v>
      </c>
      <c r="N47" s="228">
        <v>0.29828326180257497</v>
      </c>
      <c r="O47" s="229">
        <v>0.29551451187335098</v>
      </c>
      <c r="P47" s="230">
        <v>0.29389721627408999</v>
      </c>
      <c r="Q47" s="80"/>
    </row>
    <row r="48" spans="1:17" ht="11.7" customHeight="1" x14ac:dyDescent="0.25">
      <c r="A48" s="104"/>
      <c r="B48" s="140"/>
      <c r="C48" s="107"/>
      <c r="D48" s="107"/>
      <c r="E48" s="141"/>
      <c r="F48" s="108"/>
      <c r="G48" s="140"/>
      <c r="H48" s="107"/>
      <c r="I48" s="107"/>
      <c r="J48" s="141"/>
      <c r="K48" s="108"/>
      <c r="L48" s="140"/>
      <c r="M48" s="107"/>
      <c r="N48" s="107"/>
      <c r="O48" s="141"/>
      <c r="P48" s="108"/>
      <c r="Q48" s="80"/>
    </row>
    <row r="49" spans="1:17" ht="12.45" customHeight="1" x14ac:dyDescent="0.25">
      <c r="A49" s="109" t="s">
        <v>152</v>
      </c>
      <c r="B49" s="86"/>
      <c r="C49" s="11"/>
      <c r="D49" s="11"/>
      <c r="E49" s="85"/>
      <c r="F49" s="32"/>
      <c r="G49" s="86"/>
      <c r="H49" s="11"/>
      <c r="I49" s="11"/>
      <c r="J49" s="85"/>
      <c r="K49" s="32"/>
      <c r="L49" s="86"/>
      <c r="M49" s="11"/>
      <c r="N49" s="11"/>
      <c r="O49" s="85"/>
      <c r="P49" s="32"/>
      <c r="Q49" s="80"/>
    </row>
    <row r="50" spans="1:17" ht="11.7" customHeight="1" x14ac:dyDescent="0.25">
      <c r="A50" s="99" t="s">
        <v>145</v>
      </c>
      <c r="B50" s="98">
        <v>105000000</v>
      </c>
      <c r="C50" s="95">
        <v>115000000</v>
      </c>
      <c r="D50" s="95">
        <v>94000000</v>
      </c>
      <c r="E50" s="96">
        <v>132000000</v>
      </c>
      <c r="F50" s="97">
        <v>446000000</v>
      </c>
      <c r="G50" s="98">
        <v>112000000</v>
      </c>
      <c r="H50" s="95">
        <v>130000000</v>
      </c>
      <c r="I50" s="95">
        <v>128000000</v>
      </c>
      <c r="J50" s="96">
        <v>133000000</v>
      </c>
      <c r="K50" s="97">
        <v>503000000</v>
      </c>
      <c r="L50" s="98">
        <v>136000000</v>
      </c>
      <c r="M50" s="95">
        <v>142000000</v>
      </c>
      <c r="N50" s="95">
        <v>140000000</v>
      </c>
      <c r="O50" s="96">
        <v>137000000</v>
      </c>
      <c r="P50" s="97">
        <v>555000000</v>
      </c>
      <c r="Q50" s="80"/>
    </row>
    <row r="51" spans="1:17" ht="11.7" customHeight="1" x14ac:dyDescent="0.25">
      <c r="A51" s="99" t="s">
        <v>142</v>
      </c>
      <c r="B51" s="36">
        <v>64000000</v>
      </c>
      <c r="C51" s="33">
        <v>71000000</v>
      </c>
      <c r="D51" s="33">
        <v>52000000</v>
      </c>
      <c r="E51" s="34">
        <v>51000000</v>
      </c>
      <c r="F51" s="35">
        <v>238000000</v>
      </c>
      <c r="G51" s="36">
        <v>49000000</v>
      </c>
      <c r="H51" s="33">
        <v>62000000</v>
      </c>
      <c r="I51" s="33">
        <v>36000000</v>
      </c>
      <c r="J51" s="34">
        <v>48000000</v>
      </c>
      <c r="K51" s="35">
        <v>195000000</v>
      </c>
      <c r="L51" s="36">
        <v>34000000</v>
      </c>
      <c r="M51" s="33">
        <v>71000000</v>
      </c>
      <c r="N51" s="33">
        <v>56000000</v>
      </c>
      <c r="O51" s="34">
        <v>51000000</v>
      </c>
      <c r="P51" s="35">
        <v>212000000</v>
      </c>
      <c r="Q51" s="80"/>
    </row>
    <row r="52" spans="1:17" ht="11.7" customHeight="1" x14ac:dyDescent="0.25">
      <c r="A52" s="99" t="s">
        <v>148</v>
      </c>
      <c r="B52" s="27">
        <v>-31000000</v>
      </c>
      <c r="C52" s="24">
        <v>-33000000</v>
      </c>
      <c r="D52" s="24">
        <v>-37000000</v>
      </c>
      <c r="E52" s="25">
        <v>-36000000</v>
      </c>
      <c r="F52" s="26">
        <v>-137000000</v>
      </c>
      <c r="G52" s="27">
        <v>-33000000</v>
      </c>
      <c r="H52" s="24">
        <v>-70000000</v>
      </c>
      <c r="I52" s="24">
        <v>-38000000</v>
      </c>
      <c r="J52" s="25">
        <v>-37000000</v>
      </c>
      <c r="K52" s="26">
        <v>-178000000</v>
      </c>
      <c r="L52" s="27">
        <v>-34000000</v>
      </c>
      <c r="M52" s="24">
        <v>-36000000</v>
      </c>
      <c r="N52" s="24">
        <v>-42000000</v>
      </c>
      <c r="O52" s="25">
        <v>-48000000</v>
      </c>
      <c r="P52" s="26">
        <v>-160000000</v>
      </c>
      <c r="Q52" s="80"/>
    </row>
    <row r="53" spans="1:17" ht="11.7" customHeight="1" x14ac:dyDescent="0.25">
      <c r="A53" s="99" t="s">
        <v>153</v>
      </c>
      <c r="B53" s="196">
        <v>138000000</v>
      </c>
      <c r="C53" s="197">
        <v>153000000</v>
      </c>
      <c r="D53" s="197">
        <v>109000000</v>
      </c>
      <c r="E53" s="198">
        <v>147000000</v>
      </c>
      <c r="F53" s="199">
        <v>547000000</v>
      </c>
      <c r="G53" s="196">
        <v>128000000</v>
      </c>
      <c r="H53" s="197">
        <v>122000000</v>
      </c>
      <c r="I53" s="197">
        <v>126000000</v>
      </c>
      <c r="J53" s="198">
        <v>144000000</v>
      </c>
      <c r="K53" s="199">
        <v>520000000</v>
      </c>
      <c r="L53" s="196">
        <v>136000000</v>
      </c>
      <c r="M53" s="197">
        <v>177000000</v>
      </c>
      <c r="N53" s="197">
        <v>154000000</v>
      </c>
      <c r="O53" s="198">
        <v>140000000</v>
      </c>
      <c r="P53" s="199">
        <v>607000000</v>
      </c>
      <c r="Q53" s="80"/>
    </row>
    <row r="54" spans="1:17" ht="11.7" customHeight="1" x14ac:dyDescent="0.25">
      <c r="A54" s="99"/>
      <c r="B54" s="140"/>
      <c r="C54" s="107"/>
      <c r="D54" s="107"/>
      <c r="E54" s="141"/>
      <c r="F54" s="108"/>
      <c r="G54" s="140"/>
      <c r="H54" s="107"/>
      <c r="I54" s="107"/>
      <c r="J54" s="141"/>
      <c r="K54" s="108"/>
      <c r="L54" s="140"/>
      <c r="M54" s="107"/>
      <c r="N54" s="107"/>
      <c r="O54" s="141"/>
      <c r="P54" s="108"/>
      <c r="Q54" s="80"/>
    </row>
    <row r="55" spans="1:17" ht="22.5" customHeight="1" x14ac:dyDescent="0.25">
      <c r="A55" s="109" t="s">
        <v>154</v>
      </c>
      <c r="B55" s="86"/>
      <c r="C55" s="11"/>
      <c r="D55" s="11"/>
      <c r="E55" s="85"/>
      <c r="F55" s="32"/>
      <c r="G55" s="86"/>
      <c r="H55" s="11"/>
      <c r="I55" s="11"/>
      <c r="J55" s="85"/>
      <c r="K55" s="32"/>
      <c r="L55" s="86"/>
      <c r="M55" s="11"/>
      <c r="N55" s="11"/>
      <c r="O55" s="85"/>
      <c r="P55" s="32"/>
      <c r="Q55" s="80"/>
    </row>
    <row r="56" spans="1:17" ht="11.7" customHeight="1" x14ac:dyDescent="0.25">
      <c r="A56" s="99" t="s">
        <v>145</v>
      </c>
      <c r="B56" s="219">
        <v>0.76086956521739102</v>
      </c>
      <c r="C56" s="220">
        <v>0.75163398692810501</v>
      </c>
      <c r="D56" s="220">
        <v>0.86238532110091703</v>
      </c>
      <c r="E56" s="221">
        <v>0.89795918367346905</v>
      </c>
      <c r="F56" s="222">
        <v>0.81535648994515497</v>
      </c>
      <c r="G56" s="219">
        <v>0.875</v>
      </c>
      <c r="H56" s="220">
        <v>1.0655737704918</v>
      </c>
      <c r="I56" s="220">
        <v>1.01587301587302</v>
      </c>
      <c r="J56" s="221">
        <v>0.92361111111111105</v>
      </c>
      <c r="K56" s="222">
        <v>0.96730769230769198</v>
      </c>
      <c r="L56" s="219">
        <v>1</v>
      </c>
      <c r="M56" s="220">
        <v>0.80225988700564999</v>
      </c>
      <c r="N56" s="220">
        <v>0.90909090909090895</v>
      </c>
      <c r="O56" s="221">
        <v>0.97857142857142898</v>
      </c>
      <c r="P56" s="222">
        <v>0.91433278418451402</v>
      </c>
      <c r="Q56" s="80"/>
    </row>
    <row r="57" spans="1:17" ht="11.7" customHeight="1" x14ac:dyDescent="0.25">
      <c r="A57" s="99" t="s">
        <v>142</v>
      </c>
      <c r="B57" s="219">
        <v>0.46376811594202899</v>
      </c>
      <c r="C57" s="220">
        <v>0.46405228758169897</v>
      </c>
      <c r="D57" s="220">
        <v>0.47706422018348599</v>
      </c>
      <c r="E57" s="221">
        <v>0.34693877551020402</v>
      </c>
      <c r="F57" s="222">
        <v>0.43510054844606899</v>
      </c>
      <c r="G57" s="219">
        <v>0.3828125</v>
      </c>
      <c r="H57" s="220">
        <v>0.50819672131147497</v>
      </c>
      <c r="I57" s="220">
        <v>0.28571428571428598</v>
      </c>
      <c r="J57" s="221">
        <v>0.33333333333333298</v>
      </c>
      <c r="K57" s="222">
        <v>0.375</v>
      </c>
      <c r="L57" s="219">
        <v>0.25</v>
      </c>
      <c r="M57" s="220">
        <v>0.40112994350282499</v>
      </c>
      <c r="N57" s="220">
        <v>0.36363636363636398</v>
      </c>
      <c r="O57" s="221">
        <v>0.36428571428571399</v>
      </c>
      <c r="P57" s="222">
        <v>0.34925864909390397</v>
      </c>
      <c r="Q57" s="80"/>
    </row>
    <row r="58" spans="1:17" ht="11.7" customHeight="1" x14ac:dyDescent="0.25">
      <c r="A58" s="99" t="s">
        <v>148</v>
      </c>
      <c r="B58" s="231">
        <v>-0.22463768115942001</v>
      </c>
      <c r="C58" s="232">
        <v>-0.21568627450980399</v>
      </c>
      <c r="D58" s="232">
        <v>-0.33944954128440402</v>
      </c>
      <c r="E58" s="233">
        <v>-0.24489795918367299</v>
      </c>
      <c r="F58" s="234">
        <v>-0.25045703839122502</v>
      </c>
      <c r="G58" s="231">
        <v>-0.2578125</v>
      </c>
      <c r="H58" s="232">
        <v>-0.57377049180327899</v>
      </c>
      <c r="I58" s="232">
        <v>-0.30158730158730201</v>
      </c>
      <c r="J58" s="233">
        <v>-0.25694444444444398</v>
      </c>
      <c r="K58" s="234">
        <v>-0.34230769230769198</v>
      </c>
      <c r="L58" s="231">
        <v>-0.25</v>
      </c>
      <c r="M58" s="232">
        <v>-0.20338983050847501</v>
      </c>
      <c r="N58" s="232">
        <v>-0.27272727272727298</v>
      </c>
      <c r="O58" s="233">
        <v>-0.34285714285714303</v>
      </c>
      <c r="P58" s="234">
        <v>-0.263591433278418</v>
      </c>
      <c r="Q58" s="80"/>
    </row>
    <row r="59" spans="1:17" ht="11.7" customHeight="1" x14ac:dyDescent="0.25">
      <c r="A59" s="99" t="s">
        <v>155</v>
      </c>
      <c r="B59" s="235">
        <v>1</v>
      </c>
      <c r="C59" s="236">
        <v>1</v>
      </c>
      <c r="D59" s="236">
        <v>1</v>
      </c>
      <c r="E59" s="237">
        <v>1</v>
      </c>
      <c r="F59" s="230">
        <v>1</v>
      </c>
      <c r="G59" s="235">
        <v>1</v>
      </c>
      <c r="H59" s="236">
        <v>1</v>
      </c>
      <c r="I59" s="236">
        <v>1</v>
      </c>
      <c r="J59" s="237">
        <v>1</v>
      </c>
      <c r="K59" s="230">
        <v>1</v>
      </c>
      <c r="L59" s="235">
        <v>1</v>
      </c>
      <c r="M59" s="236">
        <v>1</v>
      </c>
      <c r="N59" s="236">
        <v>1</v>
      </c>
      <c r="O59" s="237">
        <v>1</v>
      </c>
      <c r="P59" s="230">
        <v>1</v>
      </c>
      <c r="Q59" s="80"/>
    </row>
    <row r="60" spans="1:17" ht="30" customHeight="1" x14ac:dyDescent="0.25">
      <c r="A60" s="300" t="s">
        <v>156</v>
      </c>
      <c r="B60" s="293"/>
      <c r="C60" s="293"/>
      <c r="D60" s="293"/>
      <c r="E60" s="293"/>
      <c r="F60" s="83"/>
      <c r="K60" s="83"/>
      <c r="P60" s="83"/>
    </row>
    <row r="61" spans="1:17" ht="15" customHeight="1" x14ac:dyDescent="0.25"/>
    <row r="62" spans="1:17" ht="15" customHeight="1" x14ac:dyDescent="0.25"/>
    <row r="63" spans="1:17" ht="15" customHeight="1" x14ac:dyDescent="0.25"/>
    <row r="64" spans="1:17"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sheetData>
  <mergeCells count="7">
    <mergeCell ref="A60:E60"/>
    <mergeCell ref="B1:F1"/>
    <mergeCell ref="B3:E3"/>
    <mergeCell ref="G3:J3"/>
    <mergeCell ref="G1:K1"/>
    <mergeCell ref="L1:P1"/>
    <mergeCell ref="L3:O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65"/>
  <sheetViews>
    <sheetView showGridLines="0" workbookViewId="0">
      <pane xSplit="1" topLeftCell="B1" activePane="topRight" state="frozen"/>
      <selection activeCell="I22" sqref="I22"/>
      <selection pane="topRight" activeCell="I22" sqref="I22"/>
    </sheetView>
  </sheetViews>
  <sheetFormatPr defaultColWidth="13.33203125" defaultRowHeight="13.2" x14ac:dyDescent="0.25"/>
  <cols>
    <col min="1" max="1" width="48.33203125" customWidth="1"/>
    <col min="2" max="15" width="10.109375" customWidth="1"/>
  </cols>
  <sheetData>
    <row r="1" spans="1:17" ht="13.35" customHeight="1" x14ac:dyDescent="0.25">
      <c r="A1" s="245" t="s">
        <v>157</v>
      </c>
      <c r="B1" s="289" t="s">
        <v>12</v>
      </c>
      <c r="C1" s="295"/>
      <c r="D1" s="295"/>
      <c r="E1" s="295"/>
      <c r="F1" s="296"/>
      <c r="G1" s="289" t="s">
        <v>13</v>
      </c>
      <c r="H1" s="295"/>
      <c r="I1" s="295"/>
      <c r="J1" s="295"/>
      <c r="K1" s="296"/>
      <c r="L1" s="289" t="s">
        <v>14</v>
      </c>
      <c r="M1" s="295"/>
      <c r="N1" s="295"/>
      <c r="O1" s="295"/>
      <c r="P1" s="296"/>
      <c r="Q1" s="252"/>
    </row>
    <row r="2" spans="1:17" ht="13.35" customHeight="1" x14ac:dyDescent="0.25">
      <c r="A2" s="172" t="s">
        <v>158</v>
      </c>
      <c r="B2" s="107"/>
      <c r="C2" s="107"/>
      <c r="D2" s="107"/>
      <c r="E2" s="107"/>
      <c r="F2" s="157"/>
      <c r="G2" s="107"/>
      <c r="H2" s="107"/>
      <c r="I2" s="107"/>
      <c r="J2" s="107"/>
      <c r="K2" s="253"/>
      <c r="L2" s="107"/>
      <c r="M2" s="107"/>
      <c r="N2" s="164"/>
      <c r="O2" s="164"/>
      <c r="P2" s="254"/>
    </row>
    <row r="3" spans="1:17" ht="13.35" customHeight="1" x14ac:dyDescent="0.25">
      <c r="A3" s="11" t="s">
        <v>45</v>
      </c>
      <c r="B3" s="298" t="s">
        <v>17</v>
      </c>
      <c r="C3" s="298"/>
      <c r="D3" s="298"/>
      <c r="E3" s="299"/>
      <c r="F3" s="90" t="s">
        <v>18</v>
      </c>
      <c r="G3" s="297" t="s">
        <v>17</v>
      </c>
      <c r="H3" s="298"/>
      <c r="I3" s="298"/>
      <c r="J3" s="299"/>
      <c r="K3" s="90" t="s">
        <v>18</v>
      </c>
      <c r="L3" s="297" t="s">
        <v>17</v>
      </c>
      <c r="M3" s="298"/>
      <c r="N3" s="298"/>
      <c r="O3" s="299"/>
      <c r="P3" s="90" t="s">
        <v>18</v>
      </c>
      <c r="Q3" s="252"/>
    </row>
    <row r="4" spans="1:17" ht="13.35" customHeight="1" x14ac:dyDescent="0.25">
      <c r="A4" s="172"/>
      <c r="B4" s="13">
        <v>45017</v>
      </c>
      <c r="C4" s="13">
        <v>45108</v>
      </c>
      <c r="D4" s="13">
        <v>45199</v>
      </c>
      <c r="E4" s="14">
        <v>45291</v>
      </c>
      <c r="F4" s="91">
        <v>45291</v>
      </c>
      <c r="G4" s="16">
        <v>45381</v>
      </c>
      <c r="H4" s="13">
        <v>45472</v>
      </c>
      <c r="I4" s="13">
        <v>45563</v>
      </c>
      <c r="J4" s="14">
        <v>45657</v>
      </c>
      <c r="K4" s="91">
        <v>45291</v>
      </c>
      <c r="L4" s="16">
        <v>45745</v>
      </c>
      <c r="M4" s="13">
        <v>45836</v>
      </c>
      <c r="N4" s="13">
        <v>45927</v>
      </c>
      <c r="O4" s="14">
        <v>46022</v>
      </c>
      <c r="P4" s="91">
        <v>45291</v>
      </c>
      <c r="Q4" s="252"/>
    </row>
    <row r="5" spans="1:17" ht="13.35" customHeight="1" x14ac:dyDescent="0.25">
      <c r="A5" s="92" t="s">
        <v>19</v>
      </c>
      <c r="B5" s="17">
        <v>658000000</v>
      </c>
      <c r="C5" s="17">
        <v>677000000</v>
      </c>
      <c r="D5" s="17">
        <v>654000000</v>
      </c>
      <c r="E5" s="22">
        <v>683000000</v>
      </c>
      <c r="F5" s="20">
        <v>2672000000</v>
      </c>
      <c r="G5" s="21">
        <v>620000000</v>
      </c>
      <c r="H5" s="17">
        <v>630000000</v>
      </c>
      <c r="I5" s="17">
        <v>645000000</v>
      </c>
      <c r="J5" s="22">
        <v>669000000</v>
      </c>
      <c r="K5" s="20">
        <v>2564000000</v>
      </c>
      <c r="L5" s="21">
        <v>649000000</v>
      </c>
      <c r="M5" s="17">
        <v>666000000</v>
      </c>
      <c r="N5" s="17">
        <v>661000000</v>
      </c>
      <c r="O5" s="22">
        <v>712000000</v>
      </c>
      <c r="P5" s="20">
        <v>2688000000</v>
      </c>
      <c r="Q5" s="252"/>
    </row>
    <row r="6" spans="1:17" ht="15" customHeight="1" x14ac:dyDescent="0.25">
      <c r="A6" s="11"/>
      <c r="B6" s="11"/>
      <c r="C6" s="11"/>
      <c r="D6" s="11"/>
      <c r="E6" s="85"/>
      <c r="F6" s="32"/>
      <c r="G6" s="86"/>
      <c r="H6" s="11"/>
      <c r="I6" s="11"/>
      <c r="J6" s="85"/>
      <c r="K6" s="32"/>
      <c r="L6" s="86"/>
      <c r="M6" s="11"/>
      <c r="N6" s="11"/>
      <c r="O6" s="85"/>
      <c r="P6" s="32"/>
      <c r="Q6" s="252"/>
    </row>
    <row r="7" spans="1:17" ht="13.35" customHeight="1" x14ac:dyDescent="0.25">
      <c r="A7" s="92" t="s">
        <v>159</v>
      </c>
      <c r="B7" s="95">
        <v>105000000</v>
      </c>
      <c r="C7" s="95">
        <v>115000000</v>
      </c>
      <c r="D7" s="95">
        <v>94000000</v>
      </c>
      <c r="E7" s="96">
        <v>132000000</v>
      </c>
      <c r="F7" s="97">
        <v>446000000</v>
      </c>
      <c r="G7" s="98">
        <v>112000000</v>
      </c>
      <c r="H7" s="95">
        <v>130000000</v>
      </c>
      <c r="I7" s="95">
        <v>128000000</v>
      </c>
      <c r="J7" s="96">
        <v>133000000</v>
      </c>
      <c r="K7" s="97">
        <v>503000000</v>
      </c>
      <c r="L7" s="98">
        <v>136000000</v>
      </c>
      <c r="M7" s="95">
        <v>142000000</v>
      </c>
      <c r="N7" s="95">
        <v>140000000</v>
      </c>
      <c r="O7" s="96">
        <v>137000000</v>
      </c>
      <c r="P7" s="97">
        <v>555000000</v>
      </c>
      <c r="Q7" s="252"/>
    </row>
    <row r="8" spans="1:17" ht="13.35" customHeight="1" x14ac:dyDescent="0.25">
      <c r="A8" s="146" t="s">
        <v>95</v>
      </c>
      <c r="B8" s="33">
        <v>4000000</v>
      </c>
      <c r="C8" s="33">
        <v>5000000</v>
      </c>
      <c r="D8" s="33">
        <v>4000000</v>
      </c>
      <c r="E8" s="34">
        <v>4000000</v>
      </c>
      <c r="F8" s="35">
        <v>18000000</v>
      </c>
      <c r="G8" s="36">
        <v>6000000</v>
      </c>
      <c r="H8" s="33">
        <v>4000000</v>
      </c>
      <c r="I8" s="33">
        <v>5000000</v>
      </c>
      <c r="J8" s="34">
        <v>4000000</v>
      </c>
      <c r="K8" s="35">
        <v>19000000</v>
      </c>
      <c r="L8" s="36">
        <v>5000000</v>
      </c>
      <c r="M8" s="33">
        <v>4000000</v>
      </c>
      <c r="N8" s="33">
        <v>5000000</v>
      </c>
      <c r="O8" s="34">
        <v>5000000</v>
      </c>
      <c r="P8" s="35">
        <v>19000000</v>
      </c>
      <c r="Q8" s="252"/>
    </row>
    <row r="9" spans="1:17" ht="13.35" customHeight="1" x14ac:dyDescent="0.25">
      <c r="A9" s="146" t="s">
        <v>160</v>
      </c>
      <c r="B9" s="33">
        <v>2000000</v>
      </c>
      <c r="C9" s="33">
        <v>0</v>
      </c>
      <c r="D9" s="33">
        <v>25000000</v>
      </c>
      <c r="E9" s="34">
        <v>0</v>
      </c>
      <c r="F9" s="35">
        <v>27000000</v>
      </c>
      <c r="G9" s="36">
        <v>5000000</v>
      </c>
      <c r="H9" s="33">
        <v>0</v>
      </c>
      <c r="I9" s="33">
        <v>8000000</v>
      </c>
      <c r="J9" s="34">
        <v>1000000</v>
      </c>
      <c r="K9" s="35">
        <v>14000000</v>
      </c>
      <c r="L9" s="36">
        <v>-1000000</v>
      </c>
      <c r="M9" s="33">
        <v>2000000</v>
      </c>
      <c r="N9" s="33">
        <v>0</v>
      </c>
      <c r="O9" s="34">
        <v>4000000</v>
      </c>
      <c r="P9" s="35">
        <v>5000000</v>
      </c>
      <c r="Q9" s="252"/>
    </row>
    <row r="10" spans="1:17" ht="13.35" customHeight="1" x14ac:dyDescent="0.25">
      <c r="A10" s="146" t="s">
        <v>161</v>
      </c>
      <c r="B10" s="24">
        <v>0</v>
      </c>
      <c r="C10" s="24">
        <v>0</v>
      </c>
      <c r="D10" s="24">
        <v>0</v>
      </c>
      <c r="E10" s="25">
        <v>0</v>
      </c>
      <c r="F10" s="26">
        <v>0</v>
      </c>
      <c r="G10" s="27">
        <v>0</v>
      </c>
      <c r="H10" s="24">
        <v>4000000</v>
      </c>
      <c r="I10" s="24">
        <v>0</v>
      </c>
      <c r="J10" s="25">
        <v>2000000</v>
      </c>
      <c r="K10" s="26">
        <v>7000000</v>
      </c>
      <c r="L10" s="27">
        <v>0</v>
      </c>
      <c r="M10" s="24">
        <v>0</v>
      </c>
      <c r="N10" s="24">
        <v>0</v>
      </c>
      <c r="O10" s="25">
        <v>0</v>
      </c>
      <c r="P10" s="26">
        <v>0</v>
      </c>
      <c r="Q10" s="252"/>
    </row>
    <row r="11" spans="1:17" ht="13.35" customHeight="1" x14ac:dyDescent="0.25">
      <c r="A11" s="92" t="s">
        <v>162</v>
      </c>
      <c r="B11" s="17">
        <v>111000000</v>
      </c>
      <c r="C11" s="17">
        <v>120000000</v>
      </c>
      <c r="D11" s="17">
        <v>123000000</v>
      </c>
      <c r="E11" s="22">
        <v>136000000</v>
      </c>
      <c r="F11" s="20">
        <v>491000000</v>
      </c>
      <c r="G11" s="21">
        <v>123000000</v>
      </c>
      <c r="H11" s="17">
        <v>138000000</v>
      </c>
      <c r="I11" s="17">
        <v>141000000</v>
      </c>
      <c r="J11" s="22">
        <v>140000000</v>
      </c>
      <c r="K11" s="20">
        <v>543000000</v>
      </c>
      <c r="L11" s="21">
        <v>140000000</v>
      </c>
      <c r="M11" s="17">
        <v>148000000</v>
      </c>
      <c r="N11" s="17">
        <v>145000000</v>
      </c>
      <c r="O11" s="22">
        <v>146000000</v>
      </c>
      <c r="P11" s="20">
        <v>579000000</v>
      </c>
      <c r="Q11" s="252"/>
    </row>
    <row r="12" spans="1:17" ht="15" customHeight="1" x14ac:dyDescent="0.25">
      <c r="A12" s="255"/>
      <c r="B12" s="172"/>
      <c r="C12" s="172"/>
      <c r="D12" s="172"/>
      <c r="E12" s="256"/>
      <c r="F12" s="246"/>
      <c r="G12" s="257"/>
      <c r="H12" s="172"/>
      <c r="I12" s="172"/>
      <c r="J12" s="256"/>
      <c r="K12" s="246"/>
      <c r="L12" s="257"/>
      <c r="M12" s="172"/>
      <c r="N12" s="172"/>
      <c r="O12" s="256"/>
      <c r="P12" s="246"/>
      <c r="Q12" s="252"/>
    </row>
    <row r="13" spans="1:17" ht="13.35" customHeight="1" x14ac:dyDescent="0.25">
      <c r="A13" s="146" t="s">
        <v>94</v>
      </c>
      <c r="B13" s="24">
        <v>17000000</v>
      </c>
      <c r="C13" s="24">
        <v>17000000</v>
      </c>
      <c r="D13" s="24">
        <v>17000000</v>
      </c>
      <c r="E13" s="25">
        <v>20000000</v>
      </c>
      <c r="F13" s="26">
        <v>71000000</v>
      </c>
      <c r="G13" s="27">
        <v>17000000</v>
      </c>
      <c r="H13" s="24">
        <v>18000000</v>
      </c>
      <c r="I13" s="24">
        <v>16000000</v>
      </c>
      <c r="J13" s="25">
        <v>17000000</v>
      </c>
      <c r="K13" s="26">
        <v>68000000</v>
      </c>
      <c r="L13" s="27">
        <v>18000000</v>
      </c>
      <c r="M13" s="24">
        <v>19000000</v>
      </c>
      <c r="N13" s="24">
        <v>20000000</v>
      </c>
      <c r="O13" s="25">
        <v>20000000</v>
      </c>
      <c r="P13" s="26">
        <v>77000000</v>
      </c>
      <c r="Q13" s="252"/>
    </row>
    <row r="14" spans="1:17" ht="13.35" customHeight="1" x14ac:dyDescent="0.25">
      <c r="A14" s="92" t="s">
        <v>163</v>
      </c>
      <c r="B14" s="59">
        <v>128000000</v>
      </c>
      <c r="C14" s="59">
        <v>137000000</v>
      </c>
      <c r="D14" s="59">
        <v>140000000</v>
      </c>
      <c r="E14" s="60">
        <v>156000000</v>
      </c>
      <c r="F14" s="61">
        <v>562000000</v>
      </c>
      <c r="G14" s="62">
        <v>140000000</v>
      </c>
      <c r="H14" s="59">
        <v>156000000</v>
      </c>
      <c r="I14" s="59">
        <v>157000000</v>
      </c>
      <c r="J14" s="60">
        <v>157000000</v>
      </c>
      <c r="K14" s="61">
        <v>611000000</v>
      </c>
      <c r="L14" s="62">
        <v>158000000</v>
      </c>
      <c r="M14" s="59">
        <v>167000000</v>
      </c>
      <c r="N14" s="59">
        <v>165000000</v>
      </c>
      <c r="O14" s="60">
        <v>166000000</v>
      </c>
      <c r="P14" s="61">
        <v>656000000</v>
      </c>
      <c r="Q14" s="252"/>
    </row>
    <row r="15" spans="1:17" ht="13.35" customHeight="1" x14ac:dyDescent="0.25">
      <c r="A15" s="137" t="s">
        <v>164</v>
      </c>
      <c r="B15" s="247">
        <v>0.19452887537993899</v>
      </c>
      <c r="C15" s="247">
        <v>0.20236336779911401</v>
      </c>
      <c r="D15" s="247">
        <v>0.214067278287462</v>
      </c>
      <c r="E15" s="248">
        <v>0.22840409956076099</v>
      </c>
      <c r="F15" s="249">
        <v>0.210329341317365</v>
      </c>
      <c r="G15" s="250">
        <v>0.225806451612903</v>
      </c>
      <c r="H15" s="247">
        <v>0.24761904761904799</v>
      </c>
      <c r="I15" s="247">
        <v>0.243410852713178</v>
      </c>
      <c r="J15" s="248">
        <v>0.23467862481315399</v>
      </c>
      <c r="K15" s="249">
        <v>0.23829953198127901</v>
      </c>
      <c r="L15" s="251">
        <v>0.24299999999999999</v>
      </c>
      <c r="M15" s="247">
        <v>0.25075075075075098</v>
      </c>
      <c r="N15" s="247">
        <v>0.24962178517397901</v>
      </c>
      <c r="O15" s="248">
        <v>0.23314606741572999</v>
      </c>
      <c r="P15" s="249">
        <v>0.24404761904761901</v>
      </c>
      <c r="Q15" s="252"/>
    </row>
    <row r="16" spans="1:17" ht="15" customHeight="1" x14ac:dyDescent="0.25">
      <c r="A16" s="300" t="s">
        <v>165</v>
      </c>
      <c r="B16" s="293"/>
      <c r="C16" s="293"/>
      <c r="D16" s="293"/>
      <c r="E16" s="293"/>
      <c r="F16" s="302"/>
      <c r="G16" s="293"/>
      <c r="H16" s="293"/>
      <c r="I16" s="293"/>
      <c r="J16" s="293"/>
      <c r="K16" s="302"/>
      <c r="L16" s="293"/>
      <c r="M16" s="293"/>
      <c r="P16" s="164"/>
    </row>
    <row r="17" spans="1:17" ht="13.35" customHeight="1" x14ac:dyDescent="0.25"/>
    <row r="18" spans="1:17" ht="13.35" customHeight="1" x14ac:dyDescent="0.25">
      <c r="A18" s="245" t="s">
        <v>166</v>
      </c>
      <c r="B18" s="289" t="s">
        <v>12</v>
      </c>
      <c r="C18" s="295"/>
      <c r="D18" s="295"/>
      <c r="E18" s="295"/>
      <c r="F18" s="296"/>
      <c r="G18" s="289" t="s">
        <v>13</v>
      </c>
      <c r="H18" s="295"/>
      <c r="I18" s="295"/>
      <c r="J18" s="295"/>
      <c r="K18" s="296"/>
      <c r="L18" s="289" t="s">
        <v>14</v>
      </c>
      <c r="M18" s="295"/>
      <c r="N18" s="295"/>
      <c r="O18" s="295"/>
      <c r="P18" s="296"/>
      <c r="Q18" s="252"/>
    </row>
    <row r="19" spans="1:17" ht="13.35" customHeight="1" x14ac:dyDescent="0.25">
      <c r="A19" s="172" t="s">
        <v>158</v>
      </c>
      <c r="B19" s="107"/>
      <c r="C19" s="107"/>
      <c r="D19" s="107"/>
      <c r="E19" s="107"/>
      <c r="F19" s="157"/>
      <c r="G19" s="107"/>
      <c r="H19" s="107"/>
      <c r="I19" s="107"/>
      <c r="J19" s="107"/>
      <c r="K19" s="253"/>
      <c r="L19" s="107"/>
      <c r="M19" s="107"/>
      <c r="N19" s="164"/>
      <c r="O19" s="164"/>
      <c r="P19" s="254"/>
    </row>
    <row r="20" spans="1:17" ht="13.35" customHeight="1" x14ac:dyDescent="0.25">
      <c r="A20" s="11" t="s">
        <v>45</v>
      </c>
      <c r="B20" s="298" t="s">
        <v>17</v>
      </c>
      <c r="C20" s="298"/>
      <c r="D20" s="298"/>
      <c r="E20" s="299"/>
      <c r="F20" s="90" t="s">
        <v>18</v>
      </c>
      <c r="G20" s="297" t="s">
        <v>17</v>
      </c>
      <c r="H20" s="298"/>
      <c r="I20" s="298"/>
      <c r="J20" s="299"/>
      <c r="K20" s="90" t="s">
        <v>18</v>
      </c>
      <c r="L20" s="297" t="s">
        <v>17</v>
      </c>
      <c r="M20" s="298"/>
      <c r="N20" s="298"/>
      <c r="O20" s="299"/>
      <c r="P20" s="90" t="s">
        <v>18</v>
      </c>
      <c r="Q20" s="252"/>
    </row>
    <row r="21" spans="1:17" ht="15" customHeight="1" x14ac:dyDescent="0.25">
      <c r="A21" s="172"/>
      <c r="B21" s="13">
        <v>45017</v>
      </c>
      <c r="C21" s="13">
        <v>45108</v>
      </c>
      <c r="D21" s="13">
        <v>45199</v>
      </c>
      <c r="E21" s="14">
        <v>45291</v>
      </c>
      <c r="F21" s="91">
        <v>45291</v>
      </c>
      <c r="G21" s="16">
        <v>45381</v>
      </c>
      <c r="H21" s="13">
        <v>45472</v>
      </c>
      <c r="I21" s="13">
        <v>45563</v>
      </c>
      <c r="J21" s="14">
        <v>45657</v>
      </c>
      <c r="K21" s="91">
        <v>45291</v>
      </c>
      <c r="L21" s="16">
        <v>45745</v>
      </c>
      <c r="M21" s="13">
        <v>45836</v>
      </c>
      <c r="N21" s="13">
        <v>45927</v>
      </c>
      <c r="O21" s="14">
        <v>46022</v>
      </c>
      <c r="P21" s="91">
        <v>45291</v>
      </c>
      <c r="Q21" s="252"/>
    </row>
    <row r="22" spans="1:17" ht="13.35" customHeight="1" x14ac:dyDescent="0.25">
      <c r="A22" s="92" t="s">
        <v>19</v>
      </c>
      <c r="B22" s="17">
        <v>891000000</v>
      </c>
      <c r="C22" s="17">
        <v>925000000</v>
      </c>
      <c r="D22" s="17">
        <v>900000000</v>
      </c>
      <c r="E22" s="22">
        <v>854000000</v>
      </c>
      <c r="F22" s="20">
        <v>3570000000</v>
      </c>
      <c r="G22" s="21">
        <v>866000000</v>
      </c>
      <c r="H22" s="17">
        <v>959000000</v>
      </c>
      <c r="I22" s="17">
        <v>1183000000</v>
      </c>
      <c r="J22" s="22">
        <v>1189000000</v>
      </c>
      <c r="K22" s="20">
        <v>4197000000</v>
      </c>
      <c r="L22" s="21">
        <v>1121000000</v>
      </c>
      <c r="M22" s="17">
        <v>1277000000</v>
      </c>
      <c r="N22" s="17">
        <v>1203000000</v>
      </c>
      <c r="O22" s="22">
        <v>1183000000</v>
      </c>
      <c r="P22" s="20">
        <f>SUM(L22:O22)</f>
        <v>4784000000</v>
      </c>
      <c r="Q22" s="252"/>
    </row>
    <row r="23" spans="1:17" ht="15" customHeight="1" x14ac:dyDescent="0.25">
      <c r="A23" s="11"/>
      <c r="B23" s="11"/>
      <c r="C23" s="11"/>
      <c r="D23" s="11"/>
      <c r="E23" s="85"/>
      <c r="F23" s="32"/>
      <c r="G23" s="86"/>
      <c r="H23" s="11"/>
      <c r="I23" s="11"/>
      <c r="J23" s="85"/>
      <c r="K23" s="32"/>
      <c r="L23" s="86"/>
      <c r="M23" s="11"/>
      <c r="N23" s="11"/>
      <c r="O23" s="85"/>
      <c r="P23" s="32"/>
      <c r="Q23" s="252"/>
    </row>
    <row r="24" spans="1:17" ht="13.35" customHeight="1" x14ac:dyDescent="0.25">
      <c r="A24" s="92" t="s">
        <v>159</v>
      </c>
      <c r="B24" s="95">
        <v>64000000</v>
      </c>
      <c r="C24" s="95">
        <v>71000000</v>
      </c>
      <c r="D24" s="95">
        <v>52000000</v>
      </c>
      <c r="E24" s="96">
        <v>51000000</v>
      </c>
      <c r="F24" s="97">
        <v>238000000</v>
      </c>
      <c r="G24" s="98">
        <v>49000000</v>
      </c>
      <c r="H24" s="95">
        <v>62000000</v>
      </c>
      <c r="I24" s="95">
        <v>36000000</v>
      </c>
      <c r="J24" s="96">
        <v>48000000</v>
      </c>
      <c r="K24" s="35">
        <v>195000000</v>
      </c>
      <c r="L24" s="98">
        <v>34000000</v>
      </c>
      <c r="M24" s="95">
        <v>71000000</v>
      </c>
      <c r="N24" s="95">
        <v>56000000</v>
      </c>
      <c r="O24" s="96">
        <v>51000000</v>
      </c>
      <c r="P24" s="35">
        <f t="shared" ref="P24:P29" si="0">SUM(L24:O24)</f>
        <v>212000000</v>
      </c>
      <c r="Q24" s="252"/>
    </row>
    <row r="25" spans="1:17" ht="13.35" customHeight="1" x14ac:dyDescent="0.25">
      <c r="A25" s="146" t="s">
        <v>95</v>
      </c>
      <c r="B25" s="33">
        <v>2000000</v>
      </c>
      <c r="C25" s="33">
        <v>1000000</v>
      </c>
      <c r="D25" s="33">
        <v>2000000</v>
      </c>
      <c r="E25" s="34">
        <v>2000000</v>
      </c>
      <c r="F25" s="35">
        <v>7000000</v>
      </c>
      <c r="G25" s="36">
        <v>2000000</v>
      </c>
      <c r="H25" s="33">
        <v>3223000</v>
      </c>
      <c r="I25" s="33">
        <v>4000000</v>
      </c>
      <c r="J25" s="34">
        <v>5000000</v>
      </c>
      <c r="K25" s="35">
        <v>13000000</v>
      </c>
      <c r="L25" s="36">
        <v>4000000</v>
      </c>
      <c r="M25" s="33">
        <v>5000000</v>
      </c>
      <c r="N25" s="33">
        <v>5000000</v>
      </c>
      <c r="O25" s="34">
        <v>4000000</v>
      </c>
      <c r="P25" s="35">
        <f t="shared" si="0"/>
        <v>18000000</v>
      </c>
      <c r="Q25" s="252"/>
    </row>
    <row r="26" spans="1:17" ht="13.35" customHeight="1" x14ac:dyDescent="0.25">
      <c r="A26" s="146" t="s">
        <v>167</v>
      </c>
      <c r="B26" s="33">
        <v>0</v>
      </c>
      <c r="C26" s="33">
        <v>0</v>
      </c>
      <c r="D26" s="33">
        <v>0</v>
      </c>
      <c r="E26" s="34">
        <v>0</v>
      </c>
      <c r="F26" s="35">
        <v>0</v>
      </c>
      <c r="G26" s="36">
        <v>0</v>
      </c>
      <c r="H26" s="33">
        <v>4000000</v>
      </c>
      <c r="I26" s="33">
        <v>2000000</v>
      </c>
      <c r="J26" s="34">
        <v>6000000</v>
      </c>
      <c r="K26" s="35">
        <v>12000000</v>
      </c>
      <c r="L26" s="36">
        <v>1000000</v>
      </c>
      <c r="M26" s="33">
        <v>3000000</v>
      </c>
      <c r="N26" s="33">
        <v>3000000</v>
      </c>
      <c r="O26" s="34">
        <v>1000000</v>
      </c>
      <c r="P26" s="35">
        <f t="shared" si="0"/>
        <v>8000000</v>
      </c>
      <c r="Q26" s="252"/>
    </row>
    <row r="27" spans="1:17" ht="13.35" customHeight="1" x14ac:dyDescent="0.25">
      <c r="A27" s="146" t="s">
        <v>160</v>
      </c>
      <c r="B27" s="33">
        <v>0</v>
      </c>
      <c r="C27" s="33">
        <v>2000000</v>
      </c>
      <c r="D27" s="33">
        <v>9999000</v>
      </c>
      <c r="E27" s="34">
        <v>0</v>
      </c>
      <c r="F27" s="35">
        <v>11999000</v>
      </c>
      <c r="G27" s="36">
        <v>2000000</v>
      </c>
      <c r="H27" s="33">
        <v>0</v>
      </c>
      <c r="I27" s="33">
        <v>17000000</v>
      </c>
      <c r="J27" s="34">
        <v>0</v>
      </c>
      <c r="K27" s="35">
        <v>19000000</v>
      </c>
      <c r="L27" s="36">
        <v>4000000</v>
      </c>
      <c r="M27" s="33">
        <v>1000000</v>
      </c>
      <c r="N27" s="33">
        <v>0</v>
      </c>
      <c r="O27" s="34">
        <v>3000000</v>
      </c>
      <c r="P27" s="35">
        <f t="shared" si="0"/>
        <v>8000000</v>
      </c>
      <c r="Q27" s="252"/>
    </row>
    <row r="28" spans="1:17" ht="13.35" customHeight="1" x14ac:dyDescent="0.25">
      <c r="A28" s="146" t="s">
        <v>168</v>
      </c>
      <c r="B28" s="24">
        <v>0</v>
      </c>
      <c r="C28" s="24">
        <v>0</v>
      </c>
      <c r="D28" s="24">
        <v>0</v>
      </c>
      <c r="E28" s="25">
        <v>0</v>
      </c>
      <c r="F28" s="26">
        <v>0</v>
      </c>
      <c r="G28" s="27">
        <v>0</v>
      </c>
      <c r="H28" s="24">
        <v>0</v>
      </c>
      <c r="I28" s="24">
        <v>5000000</v>
      </c>
      <c r="J28" s="25">
        <v>5000000</v>
      </c>
      <c r="K28" s="26">
        <v>11000000</v>
      </c>
      <c r="L28" s="27">
        <v>1000000</v>
      </c>
      <c r="M28" s="24">
        <v>-1000000</v>
      </c>
      <c r="N28" s="24">
        <v>0</v>
      </c>
      <c r="O28" s="25">
        <v>0</v>
      </c>
      <c r="P28" s="26">
        <f t="shared" si="0"/>
        <v>0</v>
      </c>
      <c r="Q28" s="252"/>
    </row>
    <row r="29" spans="1:17" ht="13.35" customHeight="1" x14ac:dyDescent="0.25">
      <c r="A29" s="92" t="s">
        <v>162</v>
      </c>
      <c r="B29" s="17">
        <v>66000000</v>
      </c>
      <c r="C29" s="17">
        <v>74000000</v>
      </c>
      <c r="D29" s="17">
        <v>63999000</v>
      </c>
      <c r="E29" s="22">
        <v>53000000</v>
      </c>
      <c r="F29" s="20">
        <v>256999000</v>
      </c>
      <c r="G29" s="21">
        <v>53000000</v>
      </c>
      <c r="H29" s="17">
        <v>69223000</v>
      </c>
      <c r="I29" s="17">
        <v>64000000</v>
      </c>
      <c r="J29" s="22">
        <v>64000000</v>
      </c>
      <c r="K29" s="20">
        <v>250000000</v>
      </c>
      <c r="L29" s="21">
        <v>44000000</v>
      </c>
      <c r="M29" s="17">
        <v>79000000</v>
      </c>
      <c r="N29" s="17">
        <v>64000000</v>
      </c>
      <c r="O29" s="22">
        <v>59000000</v>
      </c>
      <c r="P29" s="20">
        <f t="shared" si="0"/>
        <v>246000000</v>
      </c>
      <c r="Q29" s="252"/>
    </row>
    <row r="30" spans="1:17" ht="15" customHeight="1" x14ac:dyDescent="0.25">
      <c r="A30" s="255"/>
      <c r="B30" s="172"/>
      <c r="C30" s="172"/>
      <c r="D30" s="172"/>
      <c r="E30" s="256"/>
      <c r="F30" s="246"/>
      <c r="G30" s="257"/>
      <c r="H30" s="172"/>
      <c r="I30" s="172"/>
      <c r="J30" s="256"/>
      <c r="K30" s="246"/>
      <c r="L30" s="257"/>
      <c r="M30" s="172"/>
      <c r="N30" s="172"/>
      <c r="O30" s="256"/>
      <c r="P30" s="246"/>
      <c r="Q30" s="252"/>
    </row>
    <row r="31" spans="1:17" ht="13.35" customHeight="1" x14ac:dyDescent="0.25">
      <c r="A31" s="146" t="s">
        <v>94</v>
      </c>
      <c r="B31" s="24">
        <v>4000000</v>
      </c>
      <c r="C31" s="24">
        <v>5000000</v>
      </c>
      <c r="D31" s="24">
        <v>5000000</v>
      </c>
      <c r="E31" s="25">
        <v>5000000</v>
      </c>
      <c r="F31" s="26">
        <v>18000000</v>
      </c>
      <c r="G31" s="27">
        <v>5000000</v>
      </c>
      <c r="H31" s="24">
        <v>8000000</v>
      </c>
      <c r="I31" s="24">
        <v>28000000</v>
      </c>
      <c r="J31" s="25">
        <v>27000000</v>
      </c>
      <c r="K31" s="26">
        <v>68000000</v>
      </c>
      <c r="L31" s="27">
        <v>28000000</v>
      </c>
      <c r="M31" s="24">
        <v>28000000</v>
      </c>
      <c r="N31" s="24">
        <v>28000000</v>
      </c>
      <c r="O31" s="25">
        <v>29000000</v>
      </c>
      <c r="P31" s="26">
        <f>SUM(L31:O31)</f>
        <v>113000000</v>
      </c>
      <c r="Q31" s="252"/>
    </row>
    <row r="32" spans="1:17" ht="13.35" customHeight="1" x14ac:dyDescent="0.25">
      <c r="A32" s="137" t="s">
        <v>163</v>
      </c>
      <c r="B32" s="59">
        <v>70000000</v>
      </c>
      <c r="C32" s="59">
        <v>79000000</v>
      </c>
      <c r="D32" s="59">
        <v>68999000</v>
      </c>
      <c r="E32" s="60">
        <v>58000000</v>
      </c>
      <c r="F32" s="61">
        <v>275000000</v>
      </c>
      <c r="G32" s="62">
        <v>58000000</v>
      </c>
      <c r="H32" s="59">
        <v>77000000</v>
      </c>
      <c r="I32" s="59">
        <v>92000000</v>
      </c>
      <c r="J32" s="60">
        <v>91000000</v>
      </c>
      <c r="K32" s="61">
        <v>318000000</v>
      </c>
      <c r="L32" s="62">
        <v>72000000</v>
      </c>
      <c r="M32" s="59">
        <v>107000000</v>
      </c>
      <c r="N32" s="59">
        <v>92000000</v>
      </c>
      <c r="O32" s="60">
        <v>88000000</v>
      </c>
      <c r="P32" s="61">
        <f>SUM(L32:O32)</f>
        <v>359000000</v>
      </c>
      <c r="Q32" s="252"/>
    </row>
    <row r="33" spans="1:17" ht="13.35" customHeight="1" x14ac:dyDescent="0.25">
      <c r="A33" s="92" t="s">
        <v>164</v>
      </c>
      <c r="B33" s="247">
        <v>7.8563411896745206E-2</v>
      </c>
      <c r="C33" s="247">
        <v>8.5405405405405393E-2</v>
      </c>
      <c r="D33" s="247">
        <v>7.6665555555555598E-2</v>
      </c>
      <c r="E33" s="248">
        <v>6.7915690866510503E-2</v>
      </c>
      <c r="F33" s="249">
        <v>7.7310644257703107E-2</v>
      </c>
      <c r="G33" s="250">
        <v>6.6974595842956106E-2</v>
      </c>
      <c r="H33" s="247">
        <v>8.0291970802919693E-2</v>
      </c>
      <c r="I33" s="247">
        <v>7.7768385460693201E-2</v>
      </c>
      <c r="J33" s="248">
        <v>7.6534903280067304E-2</v>
      </c>
      <c r="K33" s="249">
        <v>7.5768406004288802E-2</v>
      </c>
      <c r="L33" s="251">
        <v>6.4000000000000001E-2</v>
      </c>
      <c r="M33" s="247">
        <v>8.3790133124510599E-2</v>
      </c>
      <c r="N33" s="247">
        <v>7.6475477971737302E-2</v>
      </c>
      <c r="O33" s="248">
        <v>7.4387151310228203E-2</v>
      </c>
      <c r="P33" s="249">
        <f>P32/P22</f>
        <v>7.5041806020066895E-2</v>
      </c>
      <c r="Q33" s="252"/>
    </row>
    <row r="34" spans="1:17" ht="15" customHeight="1" x14ac:dyDescent="0.25">
      <c r="A34" s="300" t="s">
        <v>169</v>
      </c>
      <c r="B34" s="293"/>
      <c r="C34" s="293"/>
      <c r="D34" s="293"/>
      <c r="E34" s="293"/>
      <c r="F34" s="302"/>
      <c r="G34" s="293"/>
      <c r="H34" s="293"/>
      <c r="I34" s="293"/>
      <c r="J34" s="293"/>
      <c r="K34" s="302"/>
      <c r="L34" s="293"/>
      <c r="M34" s="293"/>
      <c r="P34" s="164"/>
    </row>
    <row r="35" spans="1:17" ht="13.35" customHeight="1" x14ac:dyDescent="0.25"/>
    <row r="36" spans="1:17" ht="15" customHeight="1" x14ac:dyDescent="0.25"/>
    <row r="37" spans="1:17" ht="15" customHeight="1" x14ac:dyDescent="0.25"/>
    <row r="38" spans="1:17" ht="15" customHeight="1" x14ac:dyDescent="0.25"/>
    <row r="39" spans="1:17" ht="15" customHeight="1" x14ac:dyDescent="0.25"/>
    <row r="40" spans="1:17" ht="15" customHeight="1" x14ac:dyDescent="0.25"/>
    <row r="41" spans="1:17" ht="15" customHeight="1" x14ac:dyDescent="0.25"/>
    <row r="42" spans="1:17" ht="15" customHeight="1" x14ac:dyDescent="0.25"/>
    <row r="43" spans="1:17" ht="15" customHeight="1" x14ac:dyDescent="0.25"/>
    <row r="44" spans="1:17" ht="15" customHeight="1" x14ac:dyDescent="0.25"/>
    <row r="45" spans="1:17" ht="15" customHeight="1" x14ac:dyDescent="0.25"/>
    <row r="46" spans="1:17" ht="15" customHeight="1" x14ac:dyDescent="0.25"/>
    <row r="47" spans="1:17" ht="15" customHeight="1" x14ac:dyDescent="0.25"/>
    <row r="48" spans="1: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sheetData>
  <mergeCells count="14">
    <mergeCell ref="A34:M34"/>
    <mergeCell ref="A16:M16"/>
    <mergeCell ref="B20:E20"/>
    <mergeCell ref="B18:F18"/>
    <mergeCell ref="G20:J20"/>
    <mergeCell ref="G18:K18"/>
    <mergeCell ref="L18:P18"/>
    <mergeCell ref="L20:O20"/>
    <mergeCell ref="B1:F1"/>
    <mergeCell ref="B3:E3"/>
    <mergeCell ref="G3:J3"/>
    <mergeCell ref="G1:K1"/>
    <mergeCell ref="L1:P1"/>
    <mergeCell ref="L3:O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65"/>
  <sheetViews>
    <sheetView showGridLines="0" workbookViewId="0">
      <pane xSplit="1" topLeftCell="B1" activePane="topRight" state="frozen"/>
      <selection activeCell="I22" sqref="I22"/>
      <selection pane="topRight" activeCell="I22" sqref="I22"/>
    </sheetView>
  </sheetViews>
  <sheetFormatPr defaultColWidth="13.33203125" defaultRowHeight="13.2" x14ac:dyDescent="0.25"/>
  <cols>
    <col min="1" max="1" width="41.5546875" customWidth="1"/>
    <col min="2" max="15" width="10.109375" customWidth="1"/>
  </cols>
  <sheetData>
    <row r="1" spans="1:17" ht="13.35" customHeight="1" x14ac:dyDescent="0.25">
      <c r="A1" s="10" t="s">
        <v>0</v>
      </c>
      <c r="B1" s="289" t="s">
        <v>12</v>
      </c>
      <c r="C1" s="295"/>
      <c r="D1" s="295"/>
      <c r="E1" s="295"/>
      <c r="F1" s="296"/>
      <c r="G1" s="289" t="s">
        <v>13</v>
      </c>
      <c r="H1" s="295"/>
      <c r="I1" s="295"/>
      <c r="J1" s="295"/>
      <c r="K1" s="296"/>
      <c r="L1" s="289" t="s">
        <v>14</v>
      </c>
      <c r="M1" s="295"/>
      <c r="N1" s="295"/>
      <c r="O1" s="295"/>
      <c r="P1" s="296"/>
      <c r="Q1" s="252"/>
    </row>
    <row r="2" spans="1:17" ht="13.35" customHeight="1" x14ac:dyDescent="0.25">
      <c r="A2" s="172" t="s">
        <v>158</v>
      </c>
      <c r="B2" s="107"/>
      <c r="C2" s="107"/>
      <c r="D2" s="107"/>
      <c r="E2" s="107"/>
      <c r="F2" s="157"/>
      <c r="G2" s="81"/>
      <c r="H2" s="107"/>
      <c r="I2" s="107"/>
      <c r="J2" s="107"/>
      <c r="K2" s="254"/>
      <c r="L2" s="81"/>
      <c r="M2" s="107"/>
      <c r="N2" s="164"/>
      <c r="O2" s="164"/>
      <c r="P2" s="254"/>
    </row>
    <row r="3" spans="1:17" ht="13.35" customHeight="1" x14ac:dyDescent="0.25">
      <c r="A3" s="11" t="s">
        <v>45</v>
      </c>
      <c r="B3" s="298" t="s">
        <v>17</v>
      </c>
      <c r="C3" s="298"/>
      <c r="D3" s="298"/>
      <c r="E3" s="299"/>
      <c r="F3" s="90" t="s">
        <v>18</v>
      </c>
      <c r="G3" s="297" t="s">
        <v>17</v>
      </c>
      <c r="H3" s="298"/>
      <c r="I3" s="298"/>
      <c r="J3" s="299"/>
      <c r="K3" s="90" t="s">
        <v>18</v>
      </c>
      <c r="L3" s="297" t="s">
        <v>17</v>
      </c>
      <c r="M3" s="298"/>
      <c r="N3" s="298"/>
      <c r="O3" s="299"/>
      <c r="P3" s="90" t="s">
        <v>18</v>
      </c>
      <c r="Q3" s="252"/>
    </row>
    <row r="4" spans="1:17" ht="13.35" customHeight="1" x14ac:dyDescent="0.25">
      <c r="A4" s="172"/>
      <c r="B4" s="13">
        <v>45017</v>
      </c>
      <c r="C4" s="13">
        <v>45108</v>
      </c>
      <c r="D4" s="13">
        <v>45199</v>
      </c>
      <c r="E4" s="14">
        <v>45291</v>
      </c>
      <c r="F4" s="91">
        <v>45291</v>
      </c>
      <c r="G4" s="16">
        <v>45381</v>
      </c>
      <c r="H4" s="13">
        <v>45472</v>
      </c>
      <c r="I4" s="13">
        <v>45563</v>
      </c>
      <c r="J4" s="14">
        <v>45657</v>
      </c>
      <c r="K4" s="91">
        <v>45291</v>
      </c>
      <c r="L4" s="16">
        <v>45745</v>
      </c>
      <c r="M4" s="13">
        <v>45836</v>
      </c>
      <c r="N4" s="13">
        <v>45927</v>
      </c>
      <c r="O4" s="14">
        <v>46022</v>
      </c>
      <c r="P4" s="91">
        <v>46022</v>
      </c>
      <c r="Q4" s="252"/>
    </row>
    <row r="5" spans="1:17" ht="13.35" customHeight="1" x14ac:dyDescent="0.25">
      <c r="A5" s="92" t="s">
        <v>19</v>
      </c>
      <c r="B5" s="17">
        <v>1549000000</v>
      </c>
      <c r="C5" s="17">
        <v>1602000000</v>
      </c>
      <c r="D5" s="17">
        <v>1554000000</v>
      </c>
      <c r="E5" s="22">
        <v>1537000000</v>
      </c>
      <c r="F5" s="20">
        <v>6242000000</v>
      </c>
      <c r="G5" s="21">
        <v>1486000000</v>
      </c>
      <c r="H5" s="17">
        <v>1589000000</v>
      </c>
      <c r="I5" s="17">
        <v>1828000000</v>
      </c>
      <c r="J5" s="22">
        <v>1858000000</v>
      </c>
      <c r="K5" s="20">
        <v>6761000000</v>
      </c>
      <c r="L5" s="21">
        <v>1770000000</v>
      </c>
      <c r="M5" s="17">
        <v>1943000000</v>
      </c>
      <c r="N5" s="17">
        <v>1864000000</v>
      </c>
      <c r="O5" s="22">
        <v>1895000000</v>
      </c>
      <c r="P5" s="20">
        <v>7472000000</v>
      </c>
      <c r="Q5" s="252"/>
    </row>
    <row r="6" spans="1:17" ht="15" customHeight="1" x14ac:dyDescent="0.25">
      <c r="A6" s="11"/>
      <c r="B6" s="11"/>
      <c r="C6" s="11"/>
      <c r="D6" s="11"/>
      <c r="E6" s="85"/>
      <c r="F6" s="32"/>
      <c r="G6" s="86"/>
      <c r="H6" s="11"/>
      <c r="I6" s="11"/>
      <c r="J6" s="85"/>
      <c r="K6" s="32"/>
      <c r="L6" s="86"/>
      <c r="M6" s="11"/>
      <c r="N6" s="11"/>
      <c r="O6" s="85"/>
      <c r="P6" s="32"/>
      <c r="Q6" s="252"/>
    </row>
    <row r="7" spans="1:17" ht="13.35" customHeight="1" x14ac:dyDescent="0.25">
      <c r="A7" s="92" t="s">
        <v>170</v>
      </c>
      <c r="B7" s="95">
        <v>57000000</v>
      </c>
      <c r="C7" s="95">
        <v>50000000</v>
      </c>
      <c r="D7" s="95">
        <v>21000000</v>
      </c>
      <c r="E7" s="96">
        <v>82000000</v>
      </c>
      <c r="F7" s="97">
        <v>210000000</v>
      </c>
      <c r="G7" s="98">
        <v>43000000</v>
      </c>
      <c r="H7" s="95">
        <v>30000000</v>
      </c>
      <c r="I7" s="95">
        <v>20000000</v>
      </c>
      <c r="J7" s="96">
        <v>23000000</v>
      </c>
      <c r="K7" s="97">
        <v>116000000</v>
      </c>
      <c r="L7" s="98">
        <v>6000000</v>
      </c>
      <c r="M7" s="95">
        <v>-825000000</v>
      </c>
      <c r="N7" s="95">
        <v>156000000</v>
      </c>
      <c r="O7" s="96">
        <v>136000000</v>
      </c>
      <c r="P7" s="97">
        <v>-527000000</v>
      </c>
      <c r="Q7" s="252"/>
    </row>
    <row r="8" spans="1:17" ht="13.35" customHeight="1" x14ac:dyDescent="0.25">
      <c r="A8" s="146" t="s">
        <v>34</v>
      </c>
      <c r="B8" s="24">
        <v>24000000</v>
      </c>
      <c r="C8" s="24">
        <v>44000000</v>
      </c>
      <c r="D8" s="24">
        <v>16000000</v>
      </c>
      <c r="E8" s="25">
        <v>19000000</v>
      </c>
      <c r="F8" s="26">
        <v>103000000</v>
      </c>
      <c r="G8" s="27">
        <v>30000000</v>
      </c>
      <c r="H8" s="24">
        <v>29000000</v>
      </c>
      <c r="I8" s="24">
        <v>24000000</v>
      </c>
      <c r="J8" s="25">
        <v>22000000</v>
      </c>
      <c r="K8" s="26">
        <v>105000000</v>
      </c>
      <c r="L8" s="27">
        <v>9000000</v>
      </c>
      <c r="M8" s="24">
        <v>87000000</v>
      </c>
      <c r="N8" s="24">
        <v>-46000000</v>
      </c>
      <c r="O8" s="25">
        <v>20000000</v>
      </c>
      <c r="P8" s="26">
        <v>70000000</v>
      </c>
      <c r="Q8" s="252"/>
    </row>
    <row r="9" spans="1:17" ht="13.35" customHeight="1" x14ac:dyDescent="0.25">
      <c r="A9" s="92" t="s">
        <v>171</v>
      </c>
      <c r="B9" s="18">
        <v>81000000</v>
      </c>
      <c r="C9" s="18">
        <v>94000000</v>
      </c>
      <c r="D9" s="18">
        <v>37000000</v>
      </c>
      <c r="E9" s="19">
        <v>101000000</v>
      </c>
      <c r="F9" s="30">
        <v>313000000</v>
      </c>
      <c r="G9" s="31">
        <v>73000000</v>
      </c>
      <c r="H9" s="18">
        <v>59000000</v>
      </c>
      <c r="I9" s="18">
        <v>44000000</v>
      </c>
      <c r="J9" s="19">
        <v>45000000</v>
      </c>
      <c r="K9" s="30">
        <v>221000000</v>
      </c>
      <c r="L9" s="31">
        <v>15000000</v>
      </c>
      <c r="M9" s="18">
        <v>-738000000</v>
      </c>
      <c r="N9" s="18">
        <v>110000000</v>
      </c>
      <c r="O9" s="19">
        <v>156000000</v>
      </c>
      <c r="P9" s="30">
        <v>-457000000</v>
      </c>
      <c r="Q9" s="252"/>
    </row>
    <row r="10" spans="1:17" ht="13.35" customHeight="1" x14ac:dyDescent="0.25">
      <c r="A10" s="146" t="s">
        <v>167</v>
      </c>
      <c r="B10" s="33">
        <v>0</v>
      </c>
      <c r="C10" s="33">
        <v>0</v>
      </c>
      <c r="D10" s="33">
        <v>0</v>
      </c>
      <c r="E10" s="34">
        <v>0</v>
      </c>
      <c r="F10" s="35">
        <v>0</v>
      </c>
      <c r="G10" s="36">
        <v>0</v>
      </c>
      <c r="H10" s="33">
        <v>34000000</v>
      </c>
      <c r="I10" s="33">
        <v>3000000</v>
      </c>
      <c r="J10" s="34">
        <v>8000000</v>
      </c>
      <c r="K10" s="35">
        <v>45000000</v>
      </c>
      <c r="L10" s="36">
        <v>1000000</v>
      </c>
      <c r="M10" s="33">
        <v>3000000</v>
      </c>
      <c r="N10" s="33">
        <v>4000000</v>
      </c>
      <c r="O10" s="34">
        <v>1000000</v>
      </c>
      <c r="P10" s="35">
        <v>9000000</v>
      </c>
      <c r="Q10" s="252"/>
    </row>
    <row r="11" spans="1:17" ht="13.35" customHeight="1" x14ac:dyDescent="0.25">
      <c r="A11" s="146" t="s">
        <v>27</v>
      </c>
      <c r="B11" s="33">
        <v>0</v>
      </c>
      <c r="C11" s="33">
        <v>0</v>
      </c>
      <c r="D11" s="33">
        <v>0</v>
      </c>
      <c r="E11" s="34">
        <v>0</v>
      </c>
      <c r="F11" s="35">
        <v>0</v>
      </c>
      <c r="G11" s="36">
        <v>0</v>
      </c>
      <c r="H11" s="33">
        <v>0</v>
      </c>
      <c r="I11" s="33">
        <v>0</v>
      </c>
      <c r="J11" s="34">
        <v>0</v>
      </c>
      <c r="K11" s="35">
        <v>0</v>
      </c>
      <c r="L11" s="36">
        <v>0</v>
      </c>
      <c r="M11" s="33">
        <v>0</v>
      </c>
      <c r="N11" s="33">
        <v>4000000</v>
      </c>
      <c r="O11" s="34">
        <v>14000000</v>
      </c>
      <c r="P11" s="35">
        <v>18000000</v>
      </c>
      <c r="Q11" s="252"/>
    </row>
    <row r="12" spans="1:17" ht="13.35" customHeight="1" x14ac:dyDescent="0.25">
      <c r="A12" s="146" t="s">
        <v>94</v>
      </c>
      <c r="B12" s="33">
        <v>24000000</v>
      </c>
      <c r="C12" s="33">
        <v>25000000</v>
      </c>
      <c r="D12" s="33">
        <v>22000000</v>
      </c>
      <c r="E12" s="34">
        <v>27000000</v>
      </c>
      <c r="F12" s="35">
        <v>98000000</v>
      </c>
      <c r="G12" s="36">
        <v>24000000</v>
      </c>
      <c r="H12" s="33">
        <v>28000000</v>
      </c>
      <c r="I12" s="33">
        <v>46000000</v>
      </c>
      <c r="J12" s="34">
        <v>46000000</v>
      </c>
      <c r="K12" s="35">
        <v>144000000</v>
      </c>
      <c r="L12" s="36">
        <v>47000000</v>
      </c>
      <c r="M12" s="33">
        <v>49000000</v>
      </c>
      <c r="N12" s="33">
        <v>49000000</v>
      </c>
      <c r="O12" s="34">
        <v>50000000</v>
      </c>
      <c r="P12" s="35">
        <v>195000000</v>
      </c>
      <c r="Q12" s="252"/>
    </row>
    <row r="13" spans="1:17" ht="13.35" customHeight="1" x14ac:dyDescent="0.25">
      <c r="A13" s="146" t="s">
        <v>95</v>
      </c>
      <c r="B13" s="33">
        <v>12000000</v>
      </c>
      <c r="C13" s="33">
        <v>13000000</v>
      </c>
      <c r="D13" s="33">
        <v>11000000</v>
      </c>
      <c r="E13" s="34">
        <v>8000000</v>
      </c>
      <c r="F13" s="35">
        <v>44000000</v>
      </c>
      <c r="G13" s="36">
        <v>14000000</v>
      </c>
      <c r="H13" s="33">
        <v>15000000</v>
      </c>
      <c r="I13" s="33">
        <v>15000000</v>
      </c>
      <c r="J13" s="34">
        <v>15000000</v>
      </c>
      <c r="K13" s="35">
        <v>59000000</v>
      </c>
      <c r="L13" s="36">
        <v>15000000</v>
      </c>
      <c r="M13" s="33">
        <v>15000000</v>
      </c>
      <c r="N13" s="33">
        <v>13000000</v>
      </c>
      <c r="O13" s="34">
        <v>14000000</v>
      </c>
      <c r="P13" s="35">
        <v>57000000</v>
      </c>
      <c r="Q13" s="252"/>
    </row>
    <row r="14" spans="1:17" ht="13.35" customHeight="1" x14ac:dyDescent="0.25">
      <c r="A14" s="146" t="s">
        <v>32</v>
      </c>
      <c r="B14" s="33">
        <v>17000000</v>
      </c>
      <c r="C14" s="33">
        <v>17000000</v>
      </c>
      <c r="D14" s="33">
        <v>16000000</v>
      </c>
      <c r="E14" s="34">
        <v>15000000</v>
      </c>
      <c r="F14" s="35">
        <v>65000000</v>
      </c>
      <c r="G14" s="36">
        <v>13000000</v>
      </c>
      <c r="H14" s="33">
        <v>15000000</v>
      </c>
      <c r="I14" s="33">
        <v>27000000</v>
      </c>
      <c r="J14" s="34">
        <v>26000000</v>
      </c>
      <c r="K14" s="35">
        <v>81000000</v>
      </c>
      <c r="L14" s="36">
        <v>25000000</v>
      </c>
      <c r="M14" s="33">
        <v>24000000</v>
      </c>
      <c r="N14" s="33">
        <v>37000000</v>
      </c>
      <c r="O14" s="34">
        <v>49000000</v>
      </c>
      <c r="P14" s="35">
        <v>135000000</v>
      </c>
      <c r="Q14" s="252"/>
    </row>
    <row r="15" spans="1:17" ht="13.35" customHeight="1" x14ac:dyDescent="0.25">
      <c r="A15" s="146" t="s">
        <v>172</v>
      </c>
      <c r="B15" s="33">
        <v>6000000</v>
      </c>
      <c r="C15" s="33">
        <v>9000000</v>
      </c>
      <c r="D15" s="33">
        <v>8000000</v>
      </c>
      <c r="E15" s="34">
        <v>15000000</v>
      </c>
      <c r="F15" s="35">
        <v>38000000</v>
      </c>
      <c r="G15" s="36">
        <v>8000000</v>
      </c>
      <c r="H15" s="33">
        <v>12000000</v>
      </c>
      <c r="I15" s="33">
        <v>10000000</v>
      </c>
      <c r="J15" s="34">
        <v>41000000</v>
      </c>
      <c r="K15" s="35">
        <v>71000000</v>
      </c>
      <c r="L15" s="36">
        <v>55000000</v>
      </c>
      <c r="M15" s="33">
        <v>847000000</v>
      </c>
      <c r="N15" s="33">
        <v>0</v>
      </c>
      <c r="O15" s="34">
        <v>0</v>
      </c>
      <c r="P15" s="35">
        <v>902000000</v>
      </c>
      <c r="Q15" s="252"/>
    </row>
    <row r="16" spans="1:17" ht="13.35" customHeight="1" x14ac:dyDescent="0.25">
      <c r="A16" s="146" t="s">
        <v>26</v>
      </c>
      <c r="B16" s="33">
        <v>2000000</v>
      </c>
      <c r="C16" s="33">
        <v>2000000</v>
      </c>
      <c r="D16" s="33">
        <v>38000000</v>
      </c>
      <c r="E16" s="34">
        <v>0</v>
      </c>
      <c r="F16" s="35">
        <v>42000000</v>
      </c>
      <c r="G16" s="36">
        <v>7000000</v>
      </c>
      <c r="H16" s="33">
        <v>11000000</v>
      </c>
      <c r="I16" s="33">
        <v>29000000</v>
      </c>
      <c r="J16" s="34">
        <v>5000000</v>
      </c>
      <c r="K16" s="35">
        <v>52000000</v>
      </c>
      <c r="L16" s="36">
        <v>4000000</v>
      </c>
      <c r="M16" s="33">
        <v>2000000</v>
      </c>
      <c r="N16" s="33">
        <v>3000000</v>
      </c>
      <c r="O16" s="34">
        <v>7000000</v>
      </c>
      <c r="P16" s="35">
        <v>16000000</v>
      </c>
      <c r="Q16" s="252"/>
    </row>
    <row r="17" spans="1:17" ht="13.35" customHeight="1" x14ac:dyDescent="0.25">
      <c r="A17" s="146" t="s">
        <v>173</v>
      </c>
      <c r="B17" s="33">
        <v>0</v>
      </c>
      <c r="C17" s="33">
        <v>0</v>
      </c>
      <c r="D17" s="33">
        <v>0</v>
      </c>
      <c r="E17" s="34">
        <v>0</v>
      </c>
      <c r="F17" s="35">
        <v>0</v>
      </c>
      <c r="G17" s="36">
        <v>0</v>
      </c>
      <c r="H17" s="33">
        <v>0</v>
      </c>
      <c r="I17" s="33">
        <v>0</v>
      </c>
      <c r="J17" s="34">
        <v>0</v>
      </c>
      <c r="K17" s="35">
        <v>0</v>
      </c>
      <c r="L17" s="36">
        <v>0</v>
      </c>
      <c r="M17" s="33">
        <v>0</v>
      </c>
      <c r="N17" s="33">
        <v>0</v>
      </c>
      <c r="O17" s="34">
        <v>-52000000</v>
      </c>
      <c r="P17" s="35">
        <v>-52000000</v>
      </c>
      <c r="Q17" s="252"/>
    </row>
    <row r="18" spans="1:17" ht="13.35" customHeight="1" x14ac:dyDescent="0.25">
      <c r="A18" s="146" t="s">
        <v>161</v>
      </c>
      <c r="B18" s="24">
        <v>-4000000</v>
      </c>
      <c r="C18" s="24">
        <v>-5000000</v>
      </c>
      <c r="D18" s="24">
        <v>15000000</v>
      </c>
      <c r="E18" s="25">
        <v>-17000000</v>
      </c>
      <c r="F18" s="26">
        <v>-10000000</v>
      </c>
      <c r="G18" s="27">
        <v>-2000000</v>
      </c>
      <c r="H18" s="24">
        <v>1000000</v>
      </c>
      <c r="I18" s="24">
        <v>16000000</v>
      </c>
      <c r="J18" s="25">
        <v>1000000</v>
      </c>
      <c r="K18" s="26">
        <v>20000000</v>
      </c>
      <c r="L18" s="27">
        <v>6000000</v>
      </c>
      <c r="M18" s="24">
        <v>8000000</v>
      </c>
      <c r="N18" s="24">
        <v>9000000</v>
      </c>
      <c r="O18" s="25">
        <v>-13000000</v>
      </c>
      <c r="P18" s="26">
        <v>10000000</v>
      </c>
      <c r="Q18" s="252"/>
    </row>
    <row r="19" spans="1:17" ht="13.35" customHeight="1" x14ac:dyDescent="0.25">
      <c r="A19" s="92" t="s">
        <v>163</v>
      </c>
      <c r="B19" s="59">
        <v>138000000</v>
      </c>
      <c r="C19" s="59">
        <v>155000000</v>
      </c>
      <c r="D19" s="59">
        <v>147000000</v>
      </c>
      <c r="E19" s="60">
        <v>149000000</v>
      </c>
      <c r="F19" s="61">
        <v>590000000</v>
      </c>
      <c r="G19" s="62">
        <v>137000000</v>
      </c>
      <c r="H19" s="59">
        <v>175000000</v>
      </c>
      <c r="I19" s="59">
        <v>190000000</v>
      </c>
      <c r="J19" s="60">
        <v>187000000</v>
      </c>
      <c r="K19" s="61">
        <v>693000000</v>
      </c>
      <c r="L19" s="62">
        <v>168000000</v>
      </c>
      <c r="M19" s="59">
        <v>210000000</v>
      </c>
      <c r="N19" s="59">
        <v>229000000</v>
      </c>
      <c r="O19" s="60">
        <v>226000000</v>
      </c>
      <c r="P19" s="61">
        <v>833000000</v>
      </c>
      <c r="Q19" s="252"/>
    </row>
    <row r="20" spans="1:17" ht="13.35" customHeight="1" x14ac:dyDescent="0.25">
      <c r="A20" s="137" t="s">
        <v>164</v>
      </c>
      <c r="B20" s="247">
        <v>8.9089735313105198E-2</v>
      </c>
      <c r="C20" s="247">
        <v>9.6754057428214704E-2</v>
      </c>
      <c r="D20" s="247">
        <v>9.45945945945946E-2</v>
      </c>
      <c r="E20" s="248">
        <v>9.6942094990240701E-2</v>
      </c>
      <c r="F20" s="258">
        <v>9.45209868631849E-2</v>
      </c>
      <c r="G20" s="250">
        <v>9.2193808882907097E-2</v>
      </c>
      <c r="H20" s="247">
        <v>0.110132158590308</v>
      </c>
      <c r="I20" s="247">
        <v>0.103938730853392</v>
      </c>
      <c r="J20" s="248">
        <v>0.10064585575888101</v>
      </c>
      <c r="K20" s="258">
        <v>0.10249963023221401</v>
      </c>
      <c r="L20" s="250">
        <v>9.5000000000000001E-2</v>
      </c>
      <c r="M20" s="247">
        <v>0.108080288214102</v>
      </c>
      <c r="N20" s="247">
        <v>0.12285407725321899</v>
      </c>
      <c r="O20" s="248">
        <v>0.11926121372031701</v>
      </c>
      <c r="P20" s="258">
        <v>0.111482869379015</v>
      </c>
      <c r="Q20" s="252"/>
    </row>
    <row r="21" spans="1:17" ht="15" customHeight="1" x14ac:dyDescent="0.25">
      <c r="A21" s="172"/>
      <c r="B21" s="172"/>
      <c r="C21" s="172"/>
      <c r="D21" s="172"/>
      <c r="E21" s="256"/>
      <c r="F21" s="259"/>
      <c r="G21" s="257"/>
      <c r="H21" s="172"/>
      <c r="I21" s="172"/>
      <c r="J21" s="256"/>
      <c r="K21" s="259"/>
      <c r="L21" s="257"/>
      <c r="M21" s="172"/>
      <c r="P21" s="259"/>
      <c r="Q21" s="252"/>
    </row>
    <row r="22" spans="1:17" ht="15" customHeight="1" x14ac:dyDescent="0.25">
      <c r="A22" s="172"/>
      <c r="B22" s="172"/>
      <c r="C22" s="172"/>
      <c r="D22" s="172"/>
      <c r="E22" s="172"/>
      <c r="F22" s="260"/>
      <c r="G22" s="172"/>
      <c r="H22" s="172"/>
      <c r="I22" s="172"/>
      <c r="J22" s="172"/>
      <c r="K22" s="260"/>
      <c r="L22" s="172"/>
      <c r="M22" s="172"/>
      <c r="P22" s="260"/>
    </row>
    <row r="23" spans="1:17" ht="15" customHeight="1" x14ac:dyDescent="0.25">
      <c r="A23" s="172"/>
      <c r="B23" s="172"/>
      <c r="C23" s="172"/>
      <c r="D23" s="172"/>
      <c r="E23" s="172"/>
      <c r="F23" s="261"/>
      <c r="G23" s="172"/>
      <c r="H23" s="172"/>
      <c r="I23" s="172"/>
      <c r="J23" s="172"/>
      <c r="K23" s="261"/>
      <c r="L23" s="172"/>
      <c r="M23" s="172"/>
      <c r="P23" s="261"/>
    </row>
    <row r="24" spans="1:17" ht="13.35" customHeight="1" x14ac:dyDescent="0.25">
      <c r="A24" s="172"/>
      <c r="B24" s="298" t="s">
        <v>17</v>
      </c>
      <c r="C24" s="298"/>
      <c r="D24" s="298"/>
      <c r="E24" s="299"/>
      <c r="F24" s="90" t="s">
        <v>18</v>
      </c>
      <c r="G24" s="297" t="s">
        <v>17</v>
      </c>
      <c r="H24" s="298"/>
      <c r="I24" s="298"/>
      <c r="J24" s="299"/>
      <c r="K24" s="90" t="s">
        <v>18</v>
      </c>
      <c r="L24" s="297" t="s">
        <v>17</v>
      </c>
      <c r="M24" s="298"/>
      <c r="N24" s="298"/>
      <c r="O24" s="299"/>
      <c r="P24" s="90" t="s">
        <v>18</v>
      </c>
      <c r="Q24" s="252"/>
    </row>
    <row r="25" spans="1:17" ht="13.35" customHeight="1" x14ac:dyDescent="0.25">
      <c r="A25" s="172"/>
      <c r="B25" s="13">
        <v>45017</v>
      </c>
      <c r="C25" s="13">
        <v>45108</v>
      </c>
      <c r="D25" s="13">
        <v>45199</v>
      </c>
      <c r="E25" s="14">
        <v>45291</v>
      </c>
      <c r="F25" s="91">
        <v>45291</v>
      </c>
      <c r="G25" s="16">
        <v>45381</v>
      </c>
      <c r="H25" s="13">
        <v>45472</v>
      </c>
      <c r="I25" s="13">
        <v>45563</v>
      </c>
      <c r="J25" s="14">
        <v>45657</v>
      </c>
      <c r="K25" s="91">
        <v>45291</v>
      </c>
      <c r="L25" s="16">
        <v>45745</v>
      </c>
      <c r="M25" s="13">
        <v>45836</v>
      </c>
      <c r="N25" s="13">
        <v>45927</v>
      </c>
      <c r="O25" s="14">
        <v>46022</v>
      </c>
      <c r="P25" s="91">
        <v>46022</v>
      </c>
      <c r="Q25" s="252"/>
    </row>
    <row r="26" spans="1:17" ht="25.8" customHeight="1" x14ac:dyDescent="0.25">
      <c r="A26" s="92" t="s">
        <v>170</v>
      </c>
      <c r="B26" s="17">
        <v>57000000</v>
      </c>
      <c r="C26" s="17">
        <v>50000000</v>
      </c>
      <c r="D26" s="17">
        <v>21000000</v>
      </c>
      <c r="E26" s="22">
        <v>82000000</v>
      </c>
      <c r="F26" s="30">
        <v>210000000</v>
      </c>
      <c r="G26" s="21">
        <v>43000000</v>
      </c>
      <c r="H26" s="17">
        <v>30000000</v>
      </c>
      <c r="I26" s="17">
        <v>20000000</v>
      </c>
      <c r="J26" s="22">
        <v>23000000</v>
      </c>
      <c r="K26" s="30">
        <v>116000000</v>
      </c>
      <c r="L26" s="21">
        <v>6000000</v>
      </c>
      <c r="M26" s="17">
        <v>-825000000</v>
      </c>
      <c r="N26" s="17">
        <v>156000000</v>
      </c>
      <c r="O26" s="22">
        <v>136000000</v>
      </c>
      <c r="P26" s="30">
        <v>-527000000</v>
      </c>
      <c r="Q26" s="252"/>
    </row>
    <row r="27" spans="1:17" ht="13.35" customHeight="1" x14ac:dyDescent="0.25">
      <c r="A27" s="146" t="s">
        <v>36</v>
      </c>
      <c r="B27" s="95">
        <v>0</v>
      </c>
      <c r="C27" s="95">
        <v>0</v>
      </c>
      <c r="D27" s="95">
        <v>0</v>
      </c>
      <c r="E27" s="96">
        <v>0</v>
      </c>
      <c r="F27" s="35">
        <v>0</v>
      </c>
      <c r="G27" s="98">
        <v>0</v>
      </c>
      <c r="H27" s="95">
        <v>2000000</v>
      </c>
      <c r="I27" s="95">
        <v>8000000</v>
      </c>
      <c r="J27" s="96">
        <v>9000000</v>
      </c>
      <c r="K27" s="97">
        <v>19000000</v>
      </c>
      <c r="L27" s="98">
        <v>9000000</v>
      </c>
      <c r="M27" s="95">
        <v>8000000</v>
      </c>
      <c r="N27" s="95">
        <v>9000000</v>
      </c>
      <c r="O27" s="96">
        <v>9000000</v>
      </c>
      <c r="P27" s="97">
        <v>35000000</v>
      </c>
      <c r="Q27" s="252"/>
    </row>
    <row r="28" spans="1:17" ht="22.5" customHeight="1" x14ac:dyDescent="0.25">
      <c r="A28" s="146" t="s">
        <v>37</v>
      </c>
      <c r="B28" s="262">
        <v>0</v>
      </c>
      <c r="C28" s="262">
        <v>0</v>
      </c>
      <c r="D28" s="262">
        <v>0</v>
      </c>
      <c r="E28" s="263">
        <v>0</v>
      </c>
      <c r="F28" s="26">
        <v>0</v>
      </c>
      <c r="G28" s="264">
        <v>0</v>
      </c>
      <c r="H28" s="262">
        <v>0</v>
      </c>
      <c r="I28" s="262">
        <v>1000000</v>
      </c>
      <c r="J28" s="263">
        <v>2000000</v>
      </c>
      <c r="K28" s="156">
        <v>6000000</v>
      </c>
      <c r="L28" s="264">
        <v>0</v>
      </c>
      <c r="M28" s="262">
        <v>0</v>
      </c>
      <c r="N28" s="262">
        <v>16000000</v>
      </c>
      <c r="O28" s="263">
        <v>14000000</v>
      </c>
      <c r="P28" s="156">
        <v>0</v>
      </c>
      <c r="Q28" s="252"/>
    </row>
    <row r="29" spans="1:17" ht="25.8" customHeight="1" x14ac:dyDescent="0.25">
      <c r="A29" s="92" t="s">
        <v>174</v>
      </c>
      <c r="B29" s="17">
        <v>57000000</v>
      </c>
      <c r="C29" s="17">
        <v>50000000</v>
      </c>
      <c r="D29" s="17">
        <v>21000000</v>
      </c>
      <c r="E29" s="22">
        <v>82000000</v>
      </c>
      <c r="F29" s="30">
        <v>210000000</v>
      </c>
      <c r="G29" s="21">
        <v>43000000</v>
      </c>
      <c r="H29" s="17">
        <v>28000000</v>
      </c>
      <c r="I29" s="17">
        <v>11000000</v>
      </c>
      <c r="J29" s="22">
        <v>12000000</v>
      </c>
      <c r="K29" s="20">
        <v>91000000</v>
      </c>
      <c r="L29" s="21">
        <v>-3000000</v>
      </c>
      <c r="M29" s="17">
        <v>-833000000</v>
      </c>
      <c r="N29" s="17">
        <v>131000000</v>
      </c>
      <c r="O29" s="22">
        <v>113000000</v>
      </c>
      <c r="P29" s="20">
        <v>-562000000</v>
      </c>
      <c r="Q29" s="252"/>
    </row>
    <row r="30" spans="1:17" ht="22.5" customHeight="1" x14ac:dyDescent="0.25">
      <c r="A30" s="146" t="s">
        <v>172</v>
      </c>
      <c r="B30" s="33">
        <v>6000000</v>
      </c>
      <c r="C30" s="33">
        <v>9000000</v>
      </c>
      <c r="D30" s="33">
        <v>8000000</v>
      </c>
      <c r="E30" s="34">
        <v>15000000</v>
      </c>
      <c r="F30" s="35">
        <v>38000000</v>
      </c>
      <c r="G30" s="36">
        <v>8000000</v>
      </c>
      <c r="H30" s="33">
        <v>12000000</v>
      </c>
      <c r="I30" s="33">
        <v>10000000</v>
      </c>
      <c r="J30" s="34">
        <v>41000000</v>
      </c>
      <c r="K30" s="35">
        <v>71000000</v>
      </c>
      <c r="L30" s="36">
        <v>55000000</v>
      </c>
      <c r="M30" s="33">
        <v>847000000</v>
      </c>
      <c r="N30" s="33">
        <v>0</v>
      </c>
      <c r="O30" s="34">
        <v>0</v>
      </c>
      <c r="P30" s="35">
        <v>902000000</v>
      </c>
      <c r="Q30" s="252"/>
    </row>
    <row r="31" spans="1:17" ht="13.35" customHeight="1" x14ac:dyDescent="0.25">
      <c r="A31" s="146" t="s">
        <v>175</v>
      </c>
      <c r="B31" s="33">
        <v>0</v>
      </c>
      <c r="C31" s="33">
        <v>0</v>
      </c>
      <c r="D31" s="33">
        <v>0</v>
      </c>
      <c r="E31" s="34">
        <v>0</v>
      </c>
      <c r="F31" s="35">
        <v>0</v>
      </c>
      <c r="G31" s="36">
        <v>0</v>
      </c>
      <c r="H31" s="33">
        <v>0</v>
      </c>
      <c r="I31" s="33">
        <v>0</v>
      </c>
      <c r="J31" s="34">
        <v>0</v>
      </c>
      <c r="K31" s="35">
        <v>0</v>
      </c>
      <c r="L31" s="36">
        <v>0</v>
      </c>
      <c r="M31" s="33">
        <v>42000000</v>
      </c>
      <c r="N31" s="33">
        <v>-57000000</v>
      </c>
      <c r="O31" s="34">
        <v>-57000000</v>
      </c>
      <c r="P31" s="35">
        <v>-72000000</v>
      </c>
      <c r="Q31" s="252"/>
    </row>
    <row r="32" spans="1:17" ht="13.35" customHeight="1" x14ac:dyDescent="0.25">
      <c r="A32" s="146" t="s">
        <v>167</v>
      </c>
      <c r="B32" s="33">
        <v>0</v>
      </c>
      <c r="C32" s="33">
        <v>0</v>
      </c>
      <c r="D32" s="33">
        <v>0</v>
      </c>
      <c r="E32" s="34">
        <v>0</v>
      </c>
      <c r="F32" s="35">
        <v>0</v>
      </c>
      <c r="G32" s="36">
        <v>0</v>
      </c>
      <c r="H32" s="33">
        <v>34000000</v>
      </c>
      <c r="I32" s="33">
        <v>3000000</v>
      </c>
      <c r="J32" s="34">
        <v>8000000</v>
      </c>
      <c r="K32" s="35">
        <v>45000000</v>
      </c>
      <c r="L32" s="36">
        <v>1000000</v>
      </c>
      <c r="M32" s="33">
        <v>3000000</v>
      </c>
      <c r="N32" s="33">
        <v>4000000</v>
      </c>
      <c r="O32" s="34">
        <v>1000000</v>
      </c>
      <c r="P32" s="35">
        <v>9000000</v>
      </c>
      <c r="Q32" s="252"/>
    </row>
    <row r="33" spans="1:17" ht="13.35" customHeight="1" x14ac:dyDescent="0.25">
      <c r="A33" s="146" t="s">
        <v>27</v>
      </c>
      <c r="B33" s="33">
        <v>0</v>
      </c>
      <c r="C33" s="33">
        <v>0</v>
      </c>
      <c r="D33" s="33">
        <v>0</v>
      </c>
      <c r="E33" s="34">
        <v>0</v>
      </c>
      <c r="F33" s="35">
        <v>0</v>
      </c>
      <c r="G33" s="36">
        <v>0</v>
      </c>
      <c r="H33" s="33">
        <v>0</v>
      </c>
      <c r="I33" s="33">
        <v>0</v>
      </c>
      <c r="J33" s="34">
        <v>0</v>
      </c>
      <c r="K33" s="35">
        <v>0</v>
      </c>
      <c r="L33" s="36">
        <v>0</v>
      </c>
      <c r="M33" s="33">
        <v>0</v>
      </c>
      <c r="N33" s="33">
        <v>4000000</v>
      </c>
      <c r="O33" s="34">
        <v>14000000</v>
      </c>
      <c r="P33" s="35">
        <v>18000000</v>
      </c>
      <c r="Q33" s="252"/>
    </row>
    <row r="34" spans="1:17" ht="13.35" customHeight="1" x14ac:dyDescent="0.25">
      <c r="A34" s="146" t="s">
        <v>95</v>
      </c>
      <c r="B34" s="33">
        <v>12000000</v>
      </c>
      <c r="C34" s="33">
        <v>13000000</v>
      </c>
      <c r="D34" s="33">
        <v>11000000</v>
      </c>
      <c r="E34" s="34">
        <v>8000000</v>
      </c>
      <c r="F34" s="35">
        <v>44000000</v>
      </c>
      <c r="G34" s="36">
        <v>14000000</v>
      </c>
      <c r="H34" s="33">
        <v>15000000</v>
      </c>
      <c r="I34" s="33">
        <v>15000000</v>
      </c>
      <c r="J34" s="34">
        <v>15000000</v>
      </c>
      <c r="K34" s="35">
        <v>59000000</v>
      </c>
      <c r="L34" s="36">
        <v>15000000</v>
      </c>
      <c r="M34" s="33">
        <v>15000000</v>
      </c>
      <c r="N34" s="33">
        <v>13000000</v>
      </c>
      <c r="O34" s="34">
        <v>14000000</v>
      </c>
      <c r="P34" s="35">
        <v>57000000</v>
      </c>
      <c r="Q34" s="252"/>
    </row>
    <row r="35" spans="1:17" ht="13.35" customHeight="1" x14ac:dyDescent="0.25">
      <c r="A35" s="146" t="s">
        <v>25</v>
      </c>
      <c r="B35" s="33">
        <v>9000000</v>
      </c>
      <c r="C35" s="33">
        <v>10000000</v>
      </c>
      <c r="D35" s="33">
        <v>9000000</v>
      </c>
      <c r="E35" s="34">
        <v>10000000</v>
      </c>
      <c r="F35" s="35">
        <v>38000000</v>
      </c>
      <c r="G35" s="36">
        <v>9000000</v>
      </c>
      <c r="H35" s="33">
        <v>13000000</v>
      </c>
      <c r="I35" s="33">
        <v>29000000</v>
      </c>
      <c r="J35" s="34">
        <v>29000000</v>
      </c>
      <c r="K35" s="35">
        <v>80000000</v>
      </c>
      <c r="L35" s="36">
        <v>30000000</v>
      </c>
      <c r="M35" s="33">
        <v>30000000</v>
      </c>
      <c r="N35" s="33">
        <v>31000000</v>
      </c>
      <c r="O35" s="34">
        <v>31000000</v>
      </c>
      <c r="P35" s="35">
        <v>122000000</v>
      </c>
      <c r="Q35" s="252"/>
    </row>
    <row r="36" spans="1:17" ht="13.35" customHeight="1" x14ac:dyDescent="0.25">
      <c r="A36" s="146" t="s">
        <v>26</v>
      </c>
      <c r="B36" s="33">
        <v>2000000</v>
      </c>
      <c r="C36" s="33">
        <v>2000000</v>
      </c>
      <c r="D36" s="33">
        <v>38000000</v>
      </c>
      <c r="E36" s="34">
        <v>0</v>
      </c>
      <c r="F36" s="35">
        <v>42000000</v>
      </c>
      <c r="G36" s="36">
        <v>7000000</v>
      </c>
      <c r="H36" s="33">
        <v>11000000</v>
      </c>
      <c r="I36" s="33">
        <v>29000000</v>
      </c>
      <c r="J36" s="34">
        <v>5000000</v>
      </c>
      <c r="K36" s="35">
        <v>52000000</v>
      </c>
      <c r="L36" s="36">
        <v>4000000</v>
      </c>
      <c r="M36" s="33">
        <v>2000000</v>
      </c>
      <c r="N36" s="33">
        <v>3000000</v>
      </c>
      <c r="O36" s="34">
        <v>7000000</v>
      </c>
      <c r="P36" s="35">
        <v>16000000</v>
      </c>
      <c r="Q36" s="252"/>
    </row>
    <row r="37" spans="1:17" ht="22.5" customHeight="1" x14ac:dyDescent="0.25">
      <c r="A37" s="146" t="s">
        <v>176</v>
      </c>
      <c r="B37" s="33">
        <v>0</v>
      </c>
      <c r="C37" s="33">
        <v>0</v>
      </c>
      <c r="D37" s="33">
        <v>0</v>
      </c>
      <c r="E37" s="34">
        <v>0</v>
      </c>
      <c r="F37" s="35">
        <v>0</v>
      </c>
      <c r="G37" s="36">
        <v>0</v>
      </c>
      <c r="H37" s="33">
        <v>0</v>
      </c>
      <c r="I37" s="33">
        <v>1000000</v>
      </c>
      <c r="J37" s="34">
        <v>2000000</v>
      </c>
      <c r="K37" s="35">
        <v>6000000</v>
      </c>
      <c r="L37" s="36">
        <v>0</v>
      </c>
      <c r="M37" s="33">
        <v>0</v>
      </c>
      <c r="N37" s="33">
        <v>16000000</v>
      </c>
      <c r="O37" s="34">
        <v>14000000</v>
      </c>
      <c r="P37" s="35">
        <v>0</v>
      </c>
      <c r="Q37" s="252"/>
    </row>
    <row r="38" spans="1:17" ht="13.35" customHeight="1" x14ac:dyDescent="0.25">
      <c r="A38" s="146" t="s">
        <v>177</v>
      </c>
      <c r="B38" s="33">
        <v>0</v>
      </c>
      <c r="C38" s="33">
        <v>0</v>
      </c>
      <c r="D38" s="33">
        <v>0</v>
      </c>
      <c r="E38" s="34">
        <v>0</v>
      </c>
      <c r="F38" s="35">
        <v>0</v>
      </c>
      <c r="G38" s="36">
        <v>0</v>
      </c>
      <c r="H38" s="33">
        <v>0</v>
      </c>
      <c r="I38" s="33">
        <v>0</v>
      </c>
      <c r="J38" s="33">
        <v>0</v>
      </c>
      <c r="K38" s="265">
        <v>0</v>
      </c>
      <c r="L38" s="36">
        <v>0</v>
      </c>
      <c r="M38" s="33">
        <v>0</v>
      </c>
      <c r="N38" s="33">
        <v>0</v>
      </c>
      <c r="O38" s="34">
        <v>-38000000</v>
      </c>
      <c r="P38" s="35">
        <v>-38000000</v>
      </c>
      <c r="Q38" s="252"/>
    </row>
    <row r="39" spans="1:17" ht="13.35" customHeight="1" x14ac:dyDescent="0.25">
      <c r="A39" s="146" t="s">
        <v>161</v>
      </c>
      <c r="B39" s="33">
        <v>-4000000</v>
      </c>
      <c r="C39" s="33">
        <v>-5000000</v>
      </c>
      <c r="D39" s="33">
        <v>15000000</v>
      </c>
      <c r="E39" s="34">
        <v>-17000000</v>
      </c>
      <c r="F39" s="35">
        <v>-10000000</v>
      </c>
      <c r="G39" s="36">
        <v>-2000000</v>
      </c>
      <c r="H39" s="33">
        <v>1000000</v>
      </c>
      <c r="I39" s="33">
        <v>16000000</v>
      </c>
      <c r="J39" s="34">
        <v>1000000</v>
      </c>
      <c r="K39" s="35">
        <v>20000000</v>
      </c>
      <c r="L39" s="36">
        <v>6000000</v>
      </c>
      <c r="M39" s="33">
        <v>8000000</v>
      </c>
      <c r="N39" s="33">
        <v>9000000</v>
      </c>
      <c r="O39" s="34">
        <v>-8000000</v>
      </c>
      <c r="P39" s="35">
        <v>15000000</v>
      </c>
      <c r="Q39" s="252"/>
    </row>
    <row r="40" spans="1:17" ht="13.35" customHeight="1" x14ac:dyDescent="0.25">
      <c r="A40" s="146" t="s">
        <v>178</v>
      </c>
      <c r="B40" s="24">
        <v>-6000000</v>
      </c>
      <c r="C40" s="24">
        <v>-7000000</v>
      </c>
      <c r="D40" s="24">
        <v>-20000000</v>
      </c>
      <c r="E40" s="25">
        <v>-4000000</v>
      </c>
      <c r="F40" s="26">
        <v>-38000000</v>
      </c>
      <c r="G40" s="27">
        <v>-9000000</v>
      </c>
      <c r="H40" s="24">
        <v>-22000000</v>
      </c>
      <c r="I40" s="24">
        <v>-26000000</v>
      </c>
      <c r="J40" s="25">
        <v>-24000000</v>
      </c>
      <c r="K40" s="26">
        <v>-83000000</v>
      </c>
      <c r="L40" s="27">
        <v>-14000000</v>
      </c>
      <c r="M40" s="24">
        <v>-15000000</v>
      </c>
      <c r="N40" s="24">
        <v>-17000000</v>
      </c>
      <c r="O40" s="25">
        <v>-13000000</v>
      </c>
      <c r="P40" s="26">
        <v>-58000000</v>
      </c>
      <c r="Q40" s="252"/>
    </row>
    <row r="41" spans="1:17" ht="22.5" customHeight="1" x14ac:dyDescent="0.25">
      <c r="A41" s="92" t="s">
        <v>179</v>
      </c>
      <c r="B41" s="59">
        <v>76000000</v>
      </c>
      <c r="C41" s="59">
        <v>72000000</v>
      </c>
      <c r="D41" s="59">
        <v>82000000</v>
      </c>
      <c r="E41" s="266">
        <v>94000000</v>
      </c>
      <c r="F41" s="61">
        <v>324000000</v>
      </c>
      <c r="G41" s="62">
        <v>70000000</v>
      </c>
      <c r="H41" s="59">
        <v>92000000</v>
      </c>
      <c r="I41" s="59">
        <v>88000000</v>
      </c>
      <c r="J41" s="60">
        <v>89000000</v>
      </c>
      <c r="K41" s="61">
        <v>341000000</v>
      </c>
      <c r="L41" s="62">
        <v>94000000</v>
      </c>
      <c r="M41" s="59">
        <v>99000000</v>
      </c>
      <c r="N41" s="59">
        <v>137000000</v>
      </c>
      <c r="O41" s="60">
        <v>78000000</v>
      </c>
      <c r="P41" s="61">
        <v>409000000</v>
      </c>
      <c r="Q41" s="252"/>
    </row>
    <row r="42" spans="1:17" ht="15" customHeight="1" x14ac:dyDescent="0.25">
      <c r="A42" s="172"/>
      <c r="B42" s="67"/>
      <c r="C42" s="67"/>
      <c r="D42" s="67"/>
      <c r="E42" s="87"/>
      <c r="F42" s="267"/>
      <c r="G42" s="88"/>
      <c r="H42" s="67"/>
      <c r="I42" s="67"/>
      <c r="J42" s="87"/>
      <c r="K42" s="267"/>
      <c r="L42" s="88"/>
      <c r="M42" s="67"/>
      <c r="N42" s="195"/>
      <c r="O42" s="280"/>
      <c r="P42" s="267"/>
      <c r="Q42" s="252"/>
    </row>
    <row r="43" spans="1:17" ht="15" customHeight="1" x14ac:dyDescent="0.25">
      <c r="A43" s="172"/>
      <c r="B43" s="182"/>
      <c r="C43" s="182"/>
      <c r="D43" s="182"/>
      <c r="E43" s="182"/>
      <c r="F43" s="281"/>
      <c r="G43" s="182"/>
      <c r="H43" s="182"/>
      <c r="I43" s="182"/>
      <c r="J43" s="182"/>
      <c r="K43" s="254"/>
      <c r="L43" s="182"/>
      <c r="M43" s="182"/>
      <c r="P43" s="254"/>
    </row>
    <row r="44" spans="1:17" ht="13.35" customHeight="1" x14ac:dyDescent="0.25">
      <c r="A44" s="172"/>
      <c r="B44" s="298" t="s">
        <v>17</v>
      </c>
      <c r="C44" s="298"/>
      <c r="D44" s="298"/>
      <c r="E44" s="299"/>
      <c r="F44" s="90" t="s">
        <v>18</v>
      </c>
      <c r="G44" s="294" t="s">
        <v>17</v>
      </c>
      <c r="H44" s="293"/>
      <c r="I44" s="293"/>
      <c r="J44" s="293"/>
      <c r="K44" s="90" t="s">
        <v>18</v>
      </c>
      <c r="L44" s="297" t="s">
        <v>17</v>
      </c>
      <c r="M44" s="298"/>
      <c r="N44" s="298"/>
      <c r="O44" s="299"/>
      <c r="P44" s="90" t="s">
        <v>18</v>
      </c>
      <c r="Q44" s="252"/>
    </row>
    <row r="45" spans="1:17" ht="13.35" customHeight="1" x14ac:dyDescent="0.25">
      <c r="A45" s="172"/>
      <c r="B45" s="13">
        <v>45017</v>
      </c>
      <c r="C45" s="13">
        <v>45108</v>
      </c>
      <c r="D45" s="13">
        <v>45199</v>
      </c>
      <c r="E45" s="14">
        <v>45291</v>
      </c>
      <c r="F45" s="91">
        <v>45291</v>
      </c>
      <c r="G45" s="16">
        <v>45381</v>
      </c>
      <c r="H45" s="13">
        <v>45472</v>
      </c>
      <c r="I45" s="13">
        <v>45563</v>
      </c>
      <c r="J45" s="14">
        <v>45657</v>
      </c>
      <c r="K45" s="91">
        <v>45291</v>
      </c>
      <c r="L45" s="16">
        <v>45745</v>
      </c>
      <c r="M45" s="13">
        <v>45836</v>
      </c>
      <c r="N45" s="13">
        <v>45927</v>
      </c>
      <c r="O45" s="14">
        <v>46022</v>
      </c>
      <c r="P45" s="91">
        <v>46022</v>
      </c>
      <c r="Q45" s="252"/>
    </row>
    <row r="46" spans="1:17" ht="13.35" customHeight="1" x14ac:dyDescent="0.25">
      <c r="A46" s="92" t="s">
        <v>180</v>
      </c>
      <c r="B46" s="268">
        <v>0.38</v>
      </c>
      <c r="C46" s="268">
        <v>0.34</v>
      </c>
      <c r="D46" s="268">
        <v>0.14000000000000001</v>
      </c>
      <c r="E46" s="269">
        <v>0.56000000000000005</v>
      </c>
      <c r="F46" s="270">
        <v>1.42</v>
      </c>
      <c r="G46" s="271">
        <v>0.28999999999999998</v>
      </c>
      <c r="H46" s="268">
        <v>0.19</v>
      </c>
      <c r="I46" s="268">
        <v>7.0000000000000007E-2</v>
      </c>
      <c r="J46" s="269">
        <v>0.08</v>
      </c>
      <c r="K46" s="270">
        <v>0.61073825503355705</v>
      </c>
      <c r="L46" s="271">
        <v>-0.02</v>
      </c>
      <c r="M46" s="268">
        <v>-5.59</v>
      </c>
      <c r="N46" s="268">
        <v>0.85</v>
      </c>
      <c r="O46" s="269">
        <v>0.73</v>
      </c>
      <c r="P46" s="270">
        <v>-3.77</v>
      </c>
      <c r="Q46" s="252"/>
    </row>
    <row r="47" spans="1:17" ht="22.5" customHeight="1" x14ac:dyDescent="0.25">
      <c r="A47" s="146" t="s">
        <v>172</v>
      </c>
      <c r="B47" s="47">
        <v>0.04</v>
      </c>
      <c r="C47" s="47">
        <v>0.06</v>
      </c>
      <c r="D47" s="47">
        <v>0.05</v>
      </c>
      <c r="E47" s="48">
        <v>0.1</v>
      </c>
      <c r="F47" s="272">
        <v>0.26</v>
      </c>
      <c r="G47" s="49">
        <v>0.05</v>
      </c>
      <c r="H47" s="47">
        <v>0.08</v>
      </c>
      <c r="I47" s="47">
        <v>7.0000000000000007E-2</v>
      </c>
      <c r="J47" s="48">
        <v>0.27</v>
      </c>
      <c r="K47" s="272">
        <v>0.48</v>
      </c>
      <c r="L47" s="49">
        <v>0.37</v>
      </c>
      <c r="M47" s="47">
        <v>7.3443708609271005E-2</v>
      </c>
      <c r="N47" s="47">
        <v>0</v>
      </c>
      <c r="O47" s="48">
        <v>0</v>
      </c>
      <c r="P47" s="272">
        <v>0.1</v>
      </c>
      <c r="Q47" s="252"/>
    </row>
    <row r="48" spans="1:17" ht="13.35" customHeight="1" x14ac:dyDescent="0.25">
      <c r="A48" s="146" t="s">
        <v>175</v>
      </c>
      <c r="B48" s="47">
        <v>0</v>
      </c>
      <c r="C48" s="47">
        <v>0</v>
      </c>
      <c r="D48" s="47">
        <v>0</v>
      </c>
      <c r="E48" s="48">
        <v>0</v>
      </c>
      <c r="F48" s="272">
        <v>0</v>
      </c>
      <c r="G48" s="49">
        <v>0</v>
      </c>
      <c r="H48" s="47">
        <v>0</v>
      </c>
      <c r="I48" s="47">
        <v>0</v>
      </c>
      <c r="J48" s="48">
        <v>0</v>
      </c>
      <c r="K48" s="272">
        <v>0</v>
      </c>
      <c r="L48" s="49">
        <v>0</v>
      </c>
      <c r="M48" s="47">
        <v>5.61</v>
      </c>
      <c r="N48" s="47">
        <v>0</v>
      </c>
      <c r="O48" s="48">
        <v>0</v>
      </c>
      <c r="P48" s="272">
        <v>5.9</v>
      </c>
      <c r="Q48" s="252"/>
    </row>
    <row r="49" spans="1:17" ht="22.5" customHeight="1" x14ac:dyDescent="0.25">
      <c r="A49" s="146" t="s">
        <v>181</v>
      </c>
      <c r="B49" s="47">
        <v>0</v>
      </c>
      <c r="C49" s="47">
        <v>0</v>
      </c>
      <c r="D49" s="47">
        <v>0</v>
      </c>
      <c r="E49" s="48">
        <v>0</v>
      </c>
      <c r="F49" s="272">
        <v>0</v>
      </c>
      <c r="G49" s="49">
        <v>0</v>
      </c>
      <c r="H49" s="47">
        <v>0</v>
      </c>
      <c r="I49" s="47">
        <v>0</v>
      </c>
      <c r="J49" s="48">
        <v>0</v>
      </c>
      <c r="K49" s="272">
        <v>0</v>
      </c>
      <c r="L49" s="49">
        <v>0</v>
      </c>
      <c r="M49" s="47">
        <v>0.28000000000000003</v>
      </c>
      <c r="N49" s="47">
        <v>-0.37</v>
      </c>
      <c r="O49" s="48">
        <v>-0.37</v>
      </c>
      <c r="P49" s="272">
        <v>-0.47</v>
      </c>
      <c r="Q49" s="252"/>
    </row>
    <row r="50" spans="1:17" ht="13.35" customHeight="1" x14ac:dyDescent="0.25">
      <c r="A50" s="146" t="s">
        <v>167</v>
      </c>
      <c r="B50" s="47">
        <v>0</v>
      </c>
      <c r="C50" s="47">
        <v>0</v>
      </c>
      <c r="D50" s="47">
        <v>0</v>
      </c>
      <c r="E50" s="48">
        <v>0</v>
      </c>
      <c r="F50" s="272">
        <v>0</v>
      </c>
      <c r="G50" s="49">
        <v>0</v>
      </c>
      <c r="H50" s="47">
        <v>0.23</v>
      </c>
      <c r="I50" s="47">
        <v>0.02</v>
      </c>
      <c r="J50" s="48">
        <v>0.05</v>
      </c>
      <c r="K50" s="272">
        <v>0.30201342281879201</v>
      </c>
      <c r="L50" s="49">
        <v>0</v>
      </c>
      <c r="M50" s="47">
        <v>0.02</v>
      </c>
      <c r="N50" s="47">
        <v>0.03</v>
      </c>
      <c r="O50" s="48">
        <v>0.01</v>
      </c>
      <c r="P50" s="272">
        <v>0.06</v>
      </c>
      <c r="Q50" s="252"/>
    </row>
    <row r="51" spans="1:17" ht="13.35" customHeight="1" x14ac:dyDescent="0.25">
      <c r="A51" s="146" t="s">
        <v>27</v>
      </c>
      <c r="B51" s="47">
        <v>0</v>
      </c>
      <c r="C51" s="47">
        <v>0</v>
      </c>
      <c r="D51" s="47">
        <v>0</v>
      </c>
      <c r="E51" s="48">
        <v>0</v>
      </c>
      <c r="F51" s="272">
        <v>0</v>
      </c>
      <c r="G51" s="49">
        <v>0</v>
      </c>
      <c r="H51" s="47">
        <v>0</v>
      </c>
      <c r="I51" s="47">
        <v>0</v>
      </c>
      <c r="J51" s="48">
        <v>0</v>
      </c>
      <c r="K51" s="272">
        <v>0</v>
      </c>
      <c r="L51" s="49">
        <v>0</v>
      </c>
      <c r="M51" s="47">
        <v>0</v>
      </c>
      <c r="N51" s="47">
        <v>0.03</v>
      </c>
      <c r="O51" s="48">
        <v>0.09</v>
      </c>
      <c r="P51" s="272">
        <v>0.12</v>
      </c>
      <c r="Q51" s="252"/>
    </row>
    <row r="52" spans="1:17" ht="13.35" customHeight="1" x14ac:dyDescent="0.25">
      <c r="A52" s="146" t="s">
        <v>95</v>
      </c>
      <c r="B52" s="47">
        <v>0.08</v>
      </c>
      <c r="C52" s="47">
        <v>0.09</v>
      </c>
      <c r="D52" s="47">
        <v>7.0000000000000007E-2</v>
      </c>
      <c r="E52" s="48">
        <v>0.05</v>
      </c>
      <c r="F52" s="272">
        <v>0.3</v>
      </c>
      <c r="G52" s="49">
        <v>0.09</v>
      </c>
      <c r="H52" s="47">
        <v>0.1</v>
      </c>
      <c r="I52" s="47">
        <v>0.1</v>
      </c>
      <c r="J52" s="48">
        <v>0.1</v>
      </c>
      <c r="K52" s="272">
        <v>0.39597315436241598</v>
      </c>
      <c r="L52" s="49">
        <v>0.1</v>
      </c>
      <c r="M52" s="47">
        <v>0.1</v>
      </c>
      <c r="N52" s="47">
        <v>0.08</v>
      </c>
      <c r="O52" s="48">
        <v>0.09</v>
      </c>
      <c r="P52" s="272">
        <v>0.37</v>
      </c>
      <c r="Q52" s="252"/>
    </row>
    <row r="53" spans="1:17" ht="13.35" customHeight="1" x14ac:dyDescent="0.25">
      <c r="A53" s="146" t="s">
        <v>25</v>
      </c>
      <c r="B53" s="47">
        <v>0.06</v>
      </c>
      <c r="C53" s="47">
        <v>0.06</v>
      </c>
      <c r="D53" s="47">
        <v>0.06</v>
      </c>
      <c r="E53" s="48">
        <v>7.0000000000000007E-2</v>
      </c>
      <c r="F53" s="272">
        <v>0.26</v>
      </c>
      <c r="G53" s="49">
        <v>0.06</v>
      </c>
      <c r="H53" s="47">
        <v>0.09</v>
      </c>
      <c r="I53" s="47">
        <v>0.19</v>
      </c>
      <c r="J53" s="48">
        <v>0.19</v>
      </c>
      <c r="K53" s="272">
        <v>0.53691275167785202</v>
      </c>
      <c r="L53" s="49">
        <v>0.2</v>
      </c>
      <c r="M53" s="47">
        <v>0.2</v>
      </c>
      <c r="N53" s="47">
        <v>0.2</v>
      </c>
      <c r="O53" s="48">
        <v>0.2</v>
      </c>
      <c r="P53" s="272">
        <v>0.8</v>
      </c>
      <c r="Q53" s="252"/>
    </row>
    <row r="54" spans="1:17" ht="13.35" customHeight="1" x14ac:dyDescent="0.25">
      <c r="A54" s="146" t="s">
        <v>26</v>
      </c>
      <c r="B54" s="47">
        <v>0.01</v>
      </c>
      <c r="C54" s="47">
        <v>0.01</v>
      </c>
      <c r="D54" s="47">
        <v>0.26</v>
      </c>
      <c r="E54" s="48">
        <v>0</v>
      </c>
      <c r="F54" s="272">
        <v>0.28000000000000003</v>
      </c>
      <c r="G54" s="49">
        <v>0.05</v>
      </c>
      <c r="H54" s="47">
        <v>7.0000000000000007E-2</v>
      </c>
      <c r="I54" s="47">
        <v>0.19</v>
      </c>
      <c r="J54" s="48">
        <v>0.04</v>
      </c>
      <c r="K54" s="272">
        <v>0.34899328859060402</v>
      </c>
      <c r="L54" s="49">
        <v>0.03</v>
      </c>
      <c r="M54" s="47">
        <v>0.01</v>
      </c>
      <c r="N54" s="47">
        <v>0.02</v>
      </c>
      <c r="O54" s="48">
        <v>0.05</v>
      </c>
      <c r="P54" s="272">
        <v>0.1</v>
      </c>
      <c r="Q54" s="252"/>
    </row>
    <row r="55" spans="1:17" ht="22.5" customHeight="1" x14ac:dyDescent="0.25">
      <c r="A55" s="146" t="s">
        <v>176</v>
      </c>
      <c r="B55" s="47">
        <v>0</v>
      </c>
      <c r="C55" s="47">
        <v>0</v>
      </c>
      <c r="D55" s="47">
        <v>0</v>
      </c>
      <c r="E55" s="48">
        <v>0</v>
      </c>
      <c r="F55" s="272">
        <v>0</v>
      </c>
      <c r="G55" s="49">
        <v>0</v>
      </c>
      <c r="H55" s="47">
        <v>0</v>
      </c>
      <c r="I55" s="47">
        <v>0.01</v>
      </c>
      <c r="J55" s="48">
        <v>0.01</v>
      </c>
      <c r="K55" s="272">
        <v>0.04</v>
      </c>
      <c r="L55" s="49">
        <v>0</v>
      </c>
      <c r="M55" s="47">
        <v>0</v>
      </c>
      <c r="N55" s="47">
        <v>0.1</v>
      </c>
      <c r="O55" s="48">
        <v>0.09</v>
      </c>
      <c r="P55" s="272">
        <v>0</v>
      </c>
      <c r="Q55" s="252"/>
    </row>
    <row r="56" spans="1:17" ht="13.35" customHeight="1" x14ac:dyDescent="0.25">
      <c r="A56" s="146" t="s">
        <v>177</v>
      </c>
      <c r="B56" s="47">
        <v>0</v>
      </c>
      <c r="C56" s="47">
        <v>0</v>
      </c>
      <c r="D56" s="47">
        <v>0</v>
      </c>
      <c r="E56" s="48">
        <v>0</v>
      </c>
      <c r="F56" s="272">
        <v>0</v>
      </c>
      <c r="G56" s="49">
        <v>0</v>
      </c>
      <c r="H56" s="47">
        <v>0</v>
      </c>
      <c r="I56" s="47">
        <v>0</v>
      </c>
      <c r="J56" s="48">
        <v>0</v>
      </c>
      <c r="K56" s="272">
        <v>0</v>
      </c>
      <c r="L56" s="49">
        <v>0</v>
      </c>
      <c r="M56" s="47">
        <v>0</v>
      </c>
      <c r="N56" s="47">
        <v>0</v>
      </c>
      <c r="O56" s="48">
        <v>-0.25</v>
      </c>
      <c r="P56" s="272">
        <v>-0.25</v>
      </c>
      <c r="Q56" s="252"/>
    </row>
    <row r="57" spans="1:17" ht="13.35" customHeight="1" x14ac:dyDescent="0.25">
      <c r="A57" s="146" t="s">
        <v>161</v>
      </c>
      <c r="B57" s="47">
        <v>-0.02</v>
      </c>
      <c r="C57" s="47">
        <v>-0.03</v>
      </c>
      <c r="D57" s="47">
        <v>0.11</v>
      </c>
      <c r="E57" s="48">
        <v>-0.11</v>
      </c>
      <c r="F57" s="272">
        <v>-7.0000000000000007E-2</v>
      </c>
      <c r="G57" s="49">
        <v>-0.01</v>
      </c>
      <c r="H57" s="47">
        <v>0.01</v>
      </c>
      <c r="I57" s="47">
        <v>0.11</v>
      </c>
      <c r="J57" s="48">
        <v>0.01</v>
      </c>
      <c r="K57" s="272">
        <v>0.134228187919463</v>
      </c>
      <c r="L57" s="49">
        <v>0.05</v>
      </c>
      <c r="M57" s="47">
        <v>0.06</v>
      </c>
      <c r="N57" s="47">
        <v>0.05</v>
      </c>
      <c r="O57" s="48">
        <v>-0.05</v>
      </c>
      <c r="P57" s="272">
        <v>0.1</v>
      </c>
      <c r="Q57" s="252"/>
    </row>
    <row r="58" spans="1:17" ht="13.35" customHeight="1" x14ac:dyDescent="0.25">
      <c r="A58" s="146" t="s">
        <v>178</v>
      </c>
      <c r="B58" s="53">
        <v>-0.04</v>
      </c>
      <c r="C58" s="53">
        <v>-0.05</v>
      </c>
      <c r="D58" s="53">
        <v>-0.14000000000000001</v>
      </c>
      <c r="E58" s="54">
        <v>-0.03</v>
      </c>
      <c r="F58" s="273">
        <v>-0.26</v>
      </c>
      <c r="G58" s="55">
        <v>-0.06</v>
      </c>
      <c r="H58" s="53">
        <v>-0.15</v>
      </c>
      <c r="I58" s="53">
        <v>-0.17</v>
      </c>
      <c r="J58" s="54">
        <v>-0.16</v>
      </c>
      <c r="K58" s="273">
        <v>-0.55704697986577201</v>
      </c>
      <c r="L58" s="55">
        <v>-0.1</v>
      </c>
      <c r="M58" s="53">
        <v>-0.1</v>
      </c>
      <c r="N58" s="53">
        <v>-0.1</v>
      </c>
      <c r="O58" s="54">
        <v>-0.09</v>
      </c>
      <c r="P58" s="273">
        <v>-0.38</v>
      </c>
      <c r="Q58" s="252"/>
    </row>
    <row r="59" spans="1:17" ht="22.5" customHeight="1" x14ac:dyDescent="0.25">
      <c r="A59" s="92" t="s">
        <v>182</v>
      </c>
      <c r="B59" s="274">
        <v>0.51</v>
      </c>
      <c r="C59" s="274">
        <v>0.48</v>
      </c>
      <c r="D59" s="274">
        <v>0.55000000000000004</v>
      </c>
      <c r="E59" s="275">
        <v>0.64</v>
      </c>
      <c r="F59" s="276">
        <v>2.19</v>
      </c>
      <c r="G59" s="277">
        <v>0.47</v>
      </c>
      <c r="H59" s="274">
        <v>0.62</v>
      </c>
      <c r="I59" s="274">
        <v>0.59</v>
      </c>
      <c r="J59" s="275">
        <v>0.59</v>
      </c>
      <c r="K59" s="276">
        <v>2.2918120805369102</v>
      </c>
      <c r="L59" s="277">
        <v>0.63</v>
      </c>
      <c r="M59" s="274">
        <v>0.66</v>
      </c>
      <c r="N59" s="274">
        <v>0.89</v>
      </c>
      <c r="O59" s="275">
        <v>0.5</v>
      </c>
      <c r="P59" s="276">
        <v>2.68</v>
      </c>
      <c r="Q59" s="252"/>
    </row>
    <row r="60" spans="1:17" ht="15" customHeight="1" x14ac:dyDescent="0.25">
      <c r="A60" s="172"/>
      <c r="B60" s="67"/>
      <c r="C60" s="67"/>
      <c r="D60" s="67"/>
      <c r="E60" s="87"/>
      <c r="F60" s="267"/>
      <c r="G60" s="88"/>
      <c r="H60" s="67"/>
      <c r="I60" s="67"/>
      <c r="J60" s="87"/>
      <c r="K60" s="267"/>
      <c r="L60" s="88"/>
      <c r="M60" s="67"/>
      <c r="N60" s="195"/>
      <c r="O60" s="179"/>
      <c r="P60" s="179"/>
    </row>
    <row r="61" spans="1:17" ht="15" hidden="1" customHeight="1" x14ac:dyDescent="0.25">
      <c r="A61" s="172"/>
      <c r="B61" s="147">
        <v>149000000</v>
      </c>
      <c r="C61" s="147">
        <v>149000000</v>
      </c>
      <c r="D61" s="147">
        <v>148000000</v>
      </c>
      <c r="E61" s="147">
        <v>147000000</v>
      </c>
      <c r="F61" s="278">
        <v>148000000</v>
      </c>
      <c r="G61" s="279">
        <v>148000000</v>
      </c>
      <c r="H61" s="279">
        <v>149000000</v>
      </c>
      <c r="I61" s="279">
        <v>149000000</v>
      </c>
      <c r="J61" s="279">
        <v>150000000</v>
      </c>
      <c r="K61" s="278">
        <v>149000000</v>
      </c>
      <c r="L61" s="279">
        <v>148000000</v>
      </c>
      <c r="M61" s="279">
        <v>149000000</v>
      </c>
    </row>
    <row r="62" spans="1:17" ht="40.799999999999997" customHeight="1" x14ac:dyDescent="0.25">
      <c r="A62" s="303" t="s">
        <v>183</v>
      </c>
      <c r="B62" s="293"/>
      <c r="C62" s="293"/>
      <c r="D62" s="293"/>
      <c r="E62" s="293"/>
      <c r="F62" s="293"/>
      <c r="G62" s="293"/>
      <c r="H62" s="293"/>
      <c r="I62" s="293"/>
      <c r="J62" s="293"/>
      <c r="K62" s="293"/>
      <c r="L62" s="293"/>
      <c r="M62" s="293"/>
    </row>
    <row r="63" spans="1:17" ht="39.15" customHeight="1" x14ac:dyDescent="0.25">
      <c r="A63" s="303" t="s">
        <v>184</v>
      </c>
      <c r="B63" s="293"/>
      <c r="C63" s="293"/>
      <c r="D63" s="293"/>
      <c r="E63" s="293"/>
      <c r="F63" s="293"/>
      <c r="G63" s="293"/>
      <c r="H63" s="293"/>
      <c r="I63" s="293"/>
      <c r="J63" s="293"/>
      <c r="K63" s="293"/>
      <c r="L63" s="293"/>
      <c r="M63" s="293"/>
    </row>
    <row r="64" spans="1:17" ht="13.35" customHeight="1" x14ac:dyDescent="0.25">
      <c r="A64" s="282"/>
      <c r="B64" s="282"/>
      <c r="C64" s="282"/>
      <c r="D64" s="172"/>
      <c r="E64" s="172"/>
    </row>
    <row r="65" spans="1:5" ht="13.35" customHeight="1" x14ac:dyDescent="0.25">
      <c r="A65" s="282"/>
      <c r="B65" s="282"/>
      <c r="C65" s="282"/>
      <c r="D65" s="172"/>
      <c r="E65" s="172"/>
    </row>
  </sheetData>
  <mergeCells count="14">
    <mergeCell ref="A62:M62"/>
    <mergeCell ref="A63:M63"/>
    <mergeCell ref="G24:J24"/>
    <mergeCell ref="B24:E24"/>
    <mergeCell ref="L24:O24"/>
    <mergeCell ref="L44:O44"/>
    <mergeCell ref="B44:E44"/>
    <mergeCell ref="G44:J44"/>
    <mergeCell ref="B1:F1"/>
    <mergeCell ref="B3:E3"/>
    <mergeCell ref="G3:J3"/>
    <mergeCell ref="G1:K1"/>
    <mergeCell ref="L1:P1"/>
    <mergeCell ref="L3:O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0"/>
  <sheetViews>
    <sheetView showGridLines="0" showRuler="0" workbookViewId="0">
      <selection activeCell="I22" sqref="I22"/>
    </sheetView>
  </sheetViews>
  <sheetFormatPr defaultColWidth="13.33203125" defaultRowHeight="13.2" x14ac:dyDescent="0.25"/>
  <cols>
    <col min="1" max="1" width="49.109375" customWidth="1"/>
    <col min="2" max="2" width="17.33203125" customWidth="1"/>
    <col min="3" max="3" width="0" hidden="1" customWidth="1"/>
    <col min="4" max="4" width="17.33203125" customWidth="1"/>
  </cols>
  <sheetData>
    <row r="1" spans="1:5" ht="15" customHeight="1" x14ac:dyDescent="0.25">
      <c r="A1" s="137" t="s">
        <v>0</v>
      </c>
      <c r="B1" s="8"/>
      <c r="C1" s="8"/>
      <c r="D1" s="8"/>
      <c r="E1" s="8"/>
    </row>
    <row r="2" spans="1:5" ht="15" customHeight="1" x14ac:dyDescent="0.25">
      <c r="A2" s="172" t="s">
        <v>158</v>
      </c>
      <c r="B2" s="11"/>
      <c r="C2" s="8"/>
      <c r="D2" s="8"/>
      <c r="E2" s="8"/>
    </row>
    <row r="3" spans="1:5" ht="15" customHeight="1" x14ac:dyDescent="0.25">
      <c r="A3" s="11" t="s">
        <v>45</v>
      </c>
      <c r="B3" s="182"/>
      <c r="C3" s="8"/>
      <c r="D3" s="8"/>
      <c r="E3" s="8"/>
    </row>
    <row r="4" spans="1:5" ht="32.549999999999997" customHeight="1" x14ac:dyDescent="0.25">
      <c r="A4" s="172"/>
      <c r="B4" s="283" t="s">
        <v>185</v>
      </c>
      <c r="C4" s="8"/>
      <c r="D4" s="283" t="s">
        <v>186</v>
      </c>
      <c r="E4" s="8"/>
    </row>
    <row r="5" spans="1:5" ht="13.35" customHeight="1" x14ac:dyDescent="0.25">
      <c r="A5" s="92" t="s">
        <v>187</v>
      </c>
      <c r="B5" s="17">
        <v>299000000</v>
      </c>
      <c r="C5" s="8"/>
      <c r="D5" s="17">
        <v>-1137000000</v>
      </c>
      <c r="E5" s="8"/>
    </row>
    <row r="6" spans="1:5" ht="13.35" customHeight="1" x14ac:dyDescent="0.25">
      <c r="A6" s="284" t="s">
        <v>188</v>
      </c>
      <c r="B6" s="24">
        <v>0</v>
      </c>
      <c r="C6" s="8"/>
      <c r="D6" s="24">
        <v>1590000000</v>
      </c>
      <c r="E6" s="8"/>
    </row>
    <row r="7" spans="1:5" ht="13.35" customHeight="1" x14ac:dyDescent="0.25">
      <c r="A7" s="92" t="s">
        <v>189</v>
      </c>
      <c r="B7" s="18">
        <v>299000000</v>
      </c>
      <c r="C7" s="8"/>
      <c r="D7" s="18">
        <v>453000000</v>
      </c>
      <c r="E7" s="8"/>
    </row>
    <row r="8" spans="1:5" ht="13.35" customHeight="1" x14ac:dyDescent="0.25">
      <c r="A8" s="284" t="s">
        <v>102</v>
      </c>
      <c r="B8" s="24">
        <v>-37000000</v>
      </c>
      <c r="C8" s="8"/>
      <c r="D8" s="24">
        <v>-116000000</v>
      </c>
      <c r="E8" s="8"/>
    </row>
    <row r="9" spans="1:5" ht="13.35" customHeight="1" x14ac:dyDescent="0.25">
      <c r="A9" s="92" t="s">
        <v>190</v>
      </c>
      <c r="B9" s="59">
        <v>262000000</v>
      </c>
      <c r="C9" s="8"/>
      <c r="D9" s="59">
        <v>337000000</v>
      </c>
      <c r="E9" s="8"/>
    </row>
    <row r="10" spans="1:5" ht="15" customHeight="1" x14ac:dyDescent="0.25">
      <c r="A10" s="11"/>
      <c r="B10" s="67"/>
      <c r="C10" s="8"/>
      <c r="D10" s="155"/>
      <c r="E10" s="8"/>
    </row>
    <row r="11" spans="1:5" ht="15" customHeight="1" x14ac:dyDescent="0.25">
      <c r="A11" s="11"/>
      <c r="B11" s="11"/>
    </row>
    <row r="12" spans="1:5" ht="15" customHeight="1" x14ac:dyDescent="0.25"/>
    <row r="13" spans="1:5" ht="15" customHeight="1" x14ac:dyDescent="0.25"/>
    <row r="14" spans="1:5" ht="15" customHeight="1" x14ac:dyDescent="0.25"/>
    <row r="15" spans="1:5" ht="15" customHeight="1" x14ac:dyDescent="0.25"/>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About</vt:lpstr>
      <vt:lpstr>Income Statement</vt:lpstr>
      <vt:lpstr>Balance Sheet</vt:lpstr>
      <vt:lpstr>Cash Flows YTD</vt:lpstr>
      <vt:lpstr>Cash Flows QTD</vt:lpstr>
      <vt:lpstr>Key Metrics</vt:lpstr>
      <vt:lpstr>Adjusted EBITDA Segments</vt:lpstr>
      <vt:lpstr>REZI Adj EPS and Adj EBITDA</vt:lpstr>
      <vt:lpstr>Adj Free Cash Flow</vt:lpstr>
      <vt:lpstr>About!Print_Area</vt:lpstr>
      <vt:lpstr>'Balance Sheet'!Print_Area</vt:lpstr>
      <vt:lpstr>'Cash Flows QTD'!Print_Area</vt:lpstr>
      <vt:lpstr>'Cash Flows YTD'!Print_Area</vt:lpstr>
      <vt:lpstr>'Income Statement'!Print_Area</vt:lpstr>
      <vt:lpstr>'Key Metrics'!Print_Area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Watson, Corey</cp:lastModifiedBy>
  <cp:revision>2</cp:revision>
  <dcterms:created xsi:type="dcterms:W3CDTF">2026-02-24T21:39:55Z</dcterms:created>
  <dcterms:modified xsi:type="dcterms:W3CDTF">2026-02-24T21:40:31Z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